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Luque\Documents\Planeación\Planeación 2021\Documentos para publicar\"/>
    </mc:Choice>
  </mc:AlternateContent>
  <xr:revisionPtr revIDLastSave="0" documentId="13_ncr:1_{3ABBADFF-8577-40D2-9C3D-D2E9D1FA91CB}" xr6:coauthVersionLast="36" xr6:coauthVersionMax="36" xr10:uidLastSave="{00000000-0000-0000-0000-000000000000}"/>
  <bookViews>
    <workbookView xWindow="0" yWindow="0" windowWidth="20490" windowHeight="6945" xr2:uid="{DD62956A-4079-4D35-87FB-A2577612C33F}"/>
  </bookViews>
  <sheets>
    <sheet name="PAI " sheetId="1" r:id="rId1"/>
  </sheets>
  <definedNames>
    <definedName name="_xlnm._FilterDatabase" localSheetId="0" hidden="1">'PAI '!$A$3:$L$75</definedName>
    <definedName name="_xlnm.Print_Area" localSheetId="0">'PAI '!$A$1:$L$75</definedName>
    <definedName name="_xlnm.Print_Titles" localSheetId="0">'PAI 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1" l="1"/>
  <c r="K75" i="1"/>
  <c r="J75" i="1"/>
  <c r="I75" i="1"/>
  <c r="H65" i="1"/>
  <c r="H63" i="1"/>
  <c r="L16" i="1"/>
</calcChain>
</file>

<file path=xl/sharedStrings.xml><?xml version="1.0" encoding="utf-8"?>
<sst xmlns="http://schemas.openxmlformats.org/spreadsheetml/2006/main" count="440" uniqueCount="206">
  <si>
    <t>PLAN DE ACCIÓN INSTITUCIONAL 2021</t>
  </si>
  <si>
    <t>OBJETIVOS ESTRATÉGICOS</t>
  </si>
  <si>
    <t>ESTRATEGIAS</t>
  </si>
  <si>
    <t>DIMENSIÓN MIPG</t>
  </si>
  <si>
    <t>PRODUCTOS</t>
  </si>
  <si>
    <t>INDICADORES</t>
  </si>
  <si>
    <t>RESPONSABLES</t>
  </si>
  <si>
    <t>UNIDAD DE MEDIDA</t>
  </si>
  <si>
    <t>METAS</t>
  </si>
  <si>
    <t>ANUAL</t>
  </si>
  <si>
    <t>T1</t>
  </si>
  <si>
    <t>T2</t>
  </si>
  <si>
    <t>T3</t>
  </si>
  <si>
    <t>T4</t>
  </si>
  <si>
    <t>1. Fortalecer las capacidades, tanto individuales como colectivas, de la población objeto y de su entorno próximo</t>
  </si>
  <si>
    <t>1.1 Facilitar el acceso de la población objeto a la oferta social institucional</t>
  </si>
  <si>
    <t>Vinculación de personas a la oferta social institucional</t>
  </si>
  <si>
    <t xml:space="preserve">Número de personas en proceso de reincorporación, que acceden a programas de mejoramiento, construcción o adquisición de vivienda </t>
  </si>
  <si>
    <t xml:space="preserve">Dirección Programática de Reintegración  </t>
  </si>
  <si>
    <t>Número</t>
  </si>
  <si>
    <t>N/A</t>
  </si>
  <si>
    <t xml:space="preserve">Porcentaje de personas en reincorporación que acceden a la oferta social en Educación </t>
  </si>
  <si>
    <t xml:space="preserve">Subdirección Territorial  </t>
  </si>
  <si>
    <t>Porcentaje</t>
  </si>
  <si>
    <t xml:space="preserve">Porcentaje de personas en reincorporación vinculadas al SGSSS </t>
  </si>
  <si>
    <t>Min.: 95  Est.: 95 Máx.: 100</t>
  </si>
  <si>
    <t xml:space="preserve">Porcentaje de personas en reintegración que acceden a la oferta social en Educación </t>
  </si>
  <si>
    <t>NA</t>
  </si>
  <si>
    <t xml:space="preserve">Porcentaje de personas en reintegración vinculadas al SGSSS </t>
  </si>
  <si>
    <t>Min.: 90  Est.: 95 Máx.: 100</t>
  </si>
  <si>
    <t>1.2  Acompañar integralmente a la población objeto en el desarrollo de su proceso</t>
  </si>
  <si>
    <t>Atención a la Población objeto de los procesos liderados por la ARN</t>
  </si>
  <si>
    <t xml:space="preserve">Porcentaje de personas atendidas en los procesos liderados por la ARN </t>
  </si>
  <si>
    <t xml:space="preserve">Subdirección de Seguimiento  </t>
  </si>
  <si>
    <t>1.3 Fortalecer el rol de los grupos familiares como entornos protectores</t>
  </si>
  <si>
    <t>Acompañamiento a los grupos familiares</t>
  </si>
  <si>
    <t xml:space="preserve">Porcentaje de grupos familiares acompañados </t>
  </si>
  <si>
    <t>1.4 Programa especial de armonización con enfoque diferencial étnico y de género</t>
  </si>
  <si>
    <t>Programa de armonización para personas pertenecientes a grupos étnicos con enfoque diferencial y de género formulada</t>
  </si>
  <si>
    <t xml:space="preserve"> Nivel de avance en la consulta e implementación del programa de armonización para personas pertenecientes a grupos étnicos con enfoque diferencial y de género</t>
  </si>
  <si>
    <t>1.5 Culminar las personas en proceso de reintegración</t>
  </si>
  <si>
    <t>Culminaciones del proceso de reintegración realizadas</t>
  </si>
  <si>
    <t xml:space="preserve">Personas que Culminan el proceso de reintegración </t>
  </si>
  <si>
    <t>2. Promover las capacidades productivas orientadas a la sostenibilidad económica de la población objeto de atención</t>
  </si>
  <si>
    <t>2.1 Gestionar y acompañar el desarrollo de proyectos productivos</t>
  </si>
  <si>
    <t>Fortalecimiento de las formas asociativas activas</t>
  </si>
  <si>
    <t xml:space="preserve">Porcentaje de formas asociativas activas con acompañamiento en su fortalecimiento institucional </t>
  </si>
  <si>
    <t>Proyectos productivos con seguimiento oportuno</t>
  </si>
  <si>
    <t xml:space="preserve">Porcentaje de proyectos productivos de personas en proceso de reintegración desembolsados con seguimiento oportuno </t>
  </si>
  <si>
    <t xml:space="preserve">Porcentaje de proyectos productivos individuales y colectivos de personas en proceso de reincorporación desembolsados con seguimiento oportuno </t>
  </si>
  <si>
    <t>Vinculación de personas a las líneas de Sostenibilidad Económica</t>
  </si>
  <si>
    <t xml:space="preserve">Personas en Reincorporación vinculadas a las líneas de Sostenibilidad Económica </t>
  </si>
  <si>
    <t>Desembolso de Beneficios de Inserción Económica</t>
  </si>
  <si>
    <t xml:space="preserve">Número de personas en proceso de reintegración con BIE desembolsado </t>
  </si>
  <si>
    <t xml:space="preserve">Asistencia técnica de proyectos productivos individuales y colectivos </t>
  </si>
  <si>
    <t xml:space="preserve">Porcentaje de personas en proceso de reincorporación beneficiadas con proyectos productivos colectivos o individuales desembolsados con asistencia técnica </t>
  </si>
  <si>
    <t>2.2 Fortalecer las competencias para la inclusión productiva de la población objeto de atención.</t>
  </si>
  <si>
    <t>Fortalecimiento de competencias para la inclusión productiva de la población objeto</t>
  </si>
  <si>
    <t xml:space="preserve">Porcentaje de la población objeto en reincorporación que participa en procesos de fortalecimiento de competencias para la inclusión productiva </t>
  </si>
  <si>
    <t xml:space="preserve">Porcentaje de la población objeto en reintegración que participa en procesos de fortalecimiento de competencias para la inclusión productiva </t>
  </si>
  <si>
    <t>3. Contribuir a la convivencia y la reconciliación en los territorios</t>
  </si>
  <si>
    <t>3.1 Fortalecer los entornos protectores de niños, niñas, adolescentes y jóvenes para la prevención del reclutamiento</t>
  </si>
  <si>
    <t>Iniciativas implementadas que fortalecen entornos protectores de NNAJ</t>
  </si>
  <si>
    <t xml:space="preserve">Porcentaje de avance en la implementación de la estrategia nacional de fortalecimiento de entornos protectores de acuerdo al cronograma </t>
  </si>
  <si>
    <t xml:space="preserve">Porcentaje de iniciativas territoriales implementados para el fortalecimiento de entornos protectores de niños niñas adolescentes y jóvenes </t>
  </si>
  <si>
    <t>3.2 Promover escenarios de convivencia y reconciliación en los territorios</t>
  </si>
  <si>
    <t>Iniciativas desarrolladas a nivel local, relacionadas con la construcción de paz, convivencia y reconciliación</t>
  </si>
  <si>
    <t xml:space="preserve">Número de iniciativas locales para la prevención temprana y superación de la estigmatización implementadas </t>
  </si>
  <si>
    <t xml:space="preserve">Porcentaje de avance en implementación de la estrategia de fortalecimiento comunitario de acuerdo al cronograma </t>
  </si>
  <si>
    <t xml:space="preserve">Porcentaje de iniciativas de construcción de paz, convivencia y reconciliación fortalecidas en los territorios </t>
  </si>
  <si>
    <t>3.3 Impulsar las competencias ciudadanas en la población objeto y su entorno</t>
  </si>
  <si>
    <t>Estrategia de seguridad y gestión del riesgo Implementada</t>
  </si>
  <si>
    <t xml:space="preserve">Porcentaje de avance en la implementación de la estrategia de seguridad y gestión del riesgo </t>
  </si>
  <si>
    <t>Personas que participan en escenarios de fortalecimiento de capacidades para el ejercicio de la ciudadanía</t>
  </si>
  <si>
    <t xml:space="preserve">Porcentaje de la población objeto que participa anualmente en escenarios de fortalecimiento de capacidades para el ejercicio de la ciudadanía </t>
  </si>
  <si>
    <t>4. Impulsar la corresponsabilidad y su gestión a nivel territorial para el fortalecimiento de los procesos de la ARN</t>
  </si>
  <si>
    <t>4.2. Coordinar la estrategia de corresponsabilidad con actores externos para el fortalecimiento de los procesos de la Entidad</t>
  </si>
  <si>
    <t xml:space="preserve">Escenarios de socialización nacionales e internacionales realizados </t>
  </si>
  <si>
    <t xml:space="preserve">Número de escenarios de socialización nacionales e internacionales realizados </t>
  </si>
  <si>
    <t xml:space="preserve">Grupo de Corresponsabilidad  </t>
  </si>
  <si>
    <t>Proyectos de cooperación gestionados para el fortalecimiento de la políticas de reintegración y reincorporación.</t>
  </si>
  <si>
    <t xml:space="preserve">Número de proyectos de cooperación gestionados </t>
  </si>
  <si>
    <t xml:space="preserve">Escenarios de Socialización de la Política desarrollados </t>
  </si>
  <si>
    <t xml:space="preserve">Porcentaje de escenarios de Socialización de la Política realizados por los GT/PA </t>
  </si>
  <si>
    <t xml:space="preserve">Sistema Nacional de Reincorporación y Reintegración diseñado </t>
  </si>
  <si>
    <t xml:space="preserve">Nivel de avance en el diseño del Sistema Nacional de Reincorporación </t>
  </si>
  <si>
    <t>Gestiones de coordinación con autoridades judiciales y /o administrativas realizadas</t>
  </si>
  <si>
    <t xml:space="preserve">Porcentaje de gestiones de coordinación con autoridades judiciales y administrativas realizadas en </t>
  </si>
  <si>
    <t xml:space="preserve">Subdirección de Gestión Legal, Acceso y Permanencia En El Proceso de Reintegración  </t>
  </si>
  <si>
    <t>Incidencia en política Territorial</t>
  </si>
  <si>
    <t>Porcentaje de entidades territoriales que incorporan en los instrumentos de planeación, acciones para el cumplimiento de los compromisos adquiridos en el PDT en relación con las políticas de reintegración/reincorporación.</t>
  </si>
  <si>
    <t>5. Optimizar los procesos institucionales para el cumplimiento de la misión</t>
  </si>
  <si>
    <t>5.1 Consolidar el desarrollo del talento humano, bajo los principios de integridad y legalidad</t>
  </si>
  <si>
    <t>Plan de Capacitación</t>
  </si>
  <si>
    <t xml:space="preserve">Cumplimiento Plan de Capacitación </t>
  </si>
  <si>
    <t xml:space="preserve">Talento Humano  </t>
  </si>
  <si>
    <t>Plan de Bienestar Social e Incentivos</t>
  </si>
  <si>
    <t xml:space="preserve">Cumplimiento Plan de Bienestar Social e Incentivos </t>
  </si>
  <si>
    <t>Plan de Seguridad y Salud en el Trabajo</t>
  </si>
  <si>
    <t xml:space="preserve">Cumplimiento Plan de Seguridad y Salud en el Trabajo </t>
  </si>
  <si>
    <t>Plan Anual de Vacantes</t>
  </si>
  <si>
    <t xml:space="preserve">Cumplimiento Plan Anual de Empleos Vacantes </t>
  </si>
  <si>
    <t xml:space="preserve">Plan de Previsión </t>
  </si>
  <si>
    <t xml:space="preserve">Cumplimiento Plan de Previsión </t>
  </si>
  <si>
    <t>5.2 Promover y afianzar la cultura de servicio de la ARN, en términos de calidad, oportunidad, pertinencia, eficiencia y eficacia</t>
  </si>
  <si>
    <t>Matriz con el control de acciones de planes de mejoramiento cerradas y eficaces.</t>
  </si>
  <si>
    <t xml:space="preserve">Acciones correctivas y de mejora eficaces, evaluadas en la vigencia </t>
  </si>
  <si>
    <t xml:space="preserve">Grupo de Control Interno de Gestión  </t>
  </si>
  <si>
    <t xml:space="preserve">Acciones correctivas y de mejora, cerradas en la vigencia </t>
  </si>
  <si>
    <t xml:space="preserve">Informes de ley y de seguimiento publicados  </t>
  </si>
  <si>
    <t xml:space="preserve">Cumplimiento de informes de ley y seguimiento </t>
  </si>
  <si>
    <t>Plan anual de auditoria Aprobado y Ejecutado</t>
  </si>
  <si>
    <t xml:space="preserve">Nivel de cumplimiento del Plan anual de auditorias </t>
  </si>
  <si>
    <t xml:space="preserve">Documento consolidado de Asesorías, acompañamiento y acciones de enfoque hacia la prevención realizadas </t>
  </si>
  <si>
    <t xml:space="preserve">Asesorías, acompañamientos y acciones de enfoque hacia la prevención realizadas </t>
  </si>
  <si>
    <t>Modelo Integrado de Planeación y Gestión MIPG actualizado de acuerdo a plan de trabajo</t>
  </si>
  <si>
    <t xml:space="preserve">Nivel de cumplimiento del plan de implementación MIPG </t>
  </si>
  <si>
    <t xml:space="preserve">Oficina Asesora de Planeación  </t>
  </si>
  <si>
    <t>100.00</t>
  </si>
  <si>
    <t>33.00</t>
  </si>
  <si>
    <t>17.00</t>
  </si>
  <si>
    <t>Protección de datos personales en ARN de acuerdo a plan de trabajo</t>
  </si>
  <si>
    <t xml:space="preserve">Nivel de cumplimiento del Plan de Protección de Datos Personales </t>
  </si>
  <si>
    <t>16.00</t>
  </si>
  <si>
    <t>20.00</t>
  </si>
  <si>
    <t>38.00</t>
  </si>
  <si>
    <t>26.00</t>
  </si>
  <si>
    <t>Seguimiento a materialización de riesgos de procesos de acuerdo a instrumento establecida para tales efectos</t>
  </si>
  <si>
    <t xml:space="preserve">Porcentaje de riesgos de gestión y de corrupción definidos en los mapas de riesgo de los procesos sin materialización trimestral en la vigencia </t>
  </si>
  <si>
    <t>Oficina Asesora de Planeación</t>
  </si>
  <si>
    <t>Min.: 90  Est.: 90 Máx.: 100</t>
  </si>
  <si>
    <t xml:space="preserve">Ejecución de recursos en encargo fiduciario </t>
  </si>
  <si>
    <t xml:space="preserve">Ejecución de recursos del encargo fiduciario </t>
  </si>
  <si>
    <t xml:space="preserve">Subdirección Financiera  </t>
  </si>
  <si>
    <t>Ejecución del PAC</t>
  </si>
  <si>
    <t xml:space="preserve">Ejecución del PAC </t>
  </si>
  <si>
    <t>Min.: 96.73  Est.: 96.73 Máx.: 100</t>
  </si>
  <si>
    <t>Ejecución presupuestal</t>
  </si>
  <si>
    <t xml:space="preserve">Nivel de avance en la ejecución presupuestal </t>
  </si>
  <si>
    <t xml:space="preserve">Estados Financieros </t>
  </si>
  <si>
    <t xml:space="preserve">Razonabilidad de la información financiera </t>
  </si>
  <si>
    <t>Plan de Adquisiciones Anual</t>
  </si>
  <si>
    <t xml:space="preserve">Eficacia en la ejecución del Plan Anual de adquisiciones </t>
  </si>
  <si>
    <t xml:space="preserve">Grupo Gestión Contractual  </t>
  </si>
  <si>
    <t>Medición de la satisfacción de los usuarios frente a la atención, en términos de oportunidad y pertinencia</t>
  </si>
  <si>
    <t xml:space="preserve">Nivel de satisfacción de los usuarios frente a la atención, en términos de oportunidad y pertinencia </t>
  </si>
  <si>
    <t xml:space="preserve">Grupo de Atención al Ciudadano  </t>
  </si>
  <si>
    <t>Política de defensa jurídica de la entidad</t>
  </si>
  <si>
    <t xml:space="preserve">Porcentaje de actuaciones  judiciales y administrativas, en las cuales la ARN es vinculada </t>
  </si>
  <si>
    <t xml:space="preserve">Oficina Asesora Jurídica  </t>
  </si>
  <si>
    <t>Medición de la gestión del Comité de Conciliación</t>
  </si>
  <si>
    <t xml:space="preserve">Porcentaje de casos estudiados y decididos por parte del Comité de Conciliación </t>
  </si>
  <si>
    <t>Incidencia normativa para impulsar la implementación de las políticas a cargo de la entidad</t>
  </si>
  <si>
    <t xml:space="preserve">Porcentaje de actos legislativos, proyectos de ley, decretos administrativos y demás instrumentos normativos identificados y analizados para realizar incidencia normativa </t>
  </si>
  <si>
    <t>5.3 Consolidar la gestión del conocimiento y la información en el quehacer de la ARN</t>
  </si>
  <si>
    <t>Plan de Gestión Ambiental</t>
  </si>
  <si>
    <t xml:space="preserve">Nivel de avance en la implementación del Plan Institucional de Gestión Ambiental </t>
  </si>
  <si>
    <t xml:space="preserve">Subdirección Administrativa   </t>
  </si>
  <si>
    <t xml:space="preserve">Certificación el Sistema de Gestión Ambiental, bajo la Norma  NTC - ISO -14001:2015 </t>
  </si>
  <si>
    <t>Certificar el Sistema de Gestión Ambiental, bajo la Norma  NTC - ISO -14001:2015 _</t>
  </si>
  <si>
    <t>Implementación de estrategia de gestión del conocimiento en la ARN de acuerdo a plan de trabajo</t>
  </si>
  <si>
    <t xml:space="preserve">Nivel de cumplimiento del Plan de Gestión del Conocimiento y la Innovación </t>
  </si>
  <si>
    <t>Acciones de fortalecimiento del Sistema de Información sobre el proceso de atención de la población objeto</t>
  </si>
  <si>
    <t xml:space="preserve">Nivel de avance en el fortalecimiento del Sistema de Información sobre el proceso de atención de la población objeto </t>
  </si>
  <si>
    <t>Estrategia para el mantenimiento de las operaciones estadísticas diseñada.</t>
  </si>
  <si>
    <t xml:space="preserve">Porcentaje de implementación de la estrategia para el mantenimiento de las operaciones estadísticas certificadas </t>
  </si>
  <si>
    <t>Evaluación de componente misional realizada</t>
  </si>
  <si>
    <t>Número de evaluaciones del proceso realizadas</t>
  </si>
  <si>
    <t>Plan de continuidad de negocio</t>
  </si>
  <si>
    <t xml:space="preserve">Nivel de avance en la implementación del plan de continuidad de negocio </t>
  </si>
  <si>
    <t>Plan Institucional de Archivos (PINAR)</t>
  </si>
  <si>
    <t xml:space="preserve">Nivel de avance en la implementación del Plan Institucional de Archivos (PINAR) </t>
  </si>
  <si>
    <t xml:space="preserve">Grupo de Gestión Documental  </t>
  </si>
  <si>
    <t>Programa de Gestión Documental</t>
  </si>
  <si>
    <t xml:space="preserve">Nivel de ajuste y avance en la implementación del Plan de preservación digital </t>
  </si>
  <si>
    <t>Min.: 90  Est.: 95 Máx.: 100</t>
  </si>
  <si>
    <t xml:space="preserve">Nivel de avance en la implementación del Programa de Gestión Documental </t>
  </si>
  <si>
    <t>5.4 Consolidar las TIC como herramienta para la gestión institucional</t>
  </si>
  <si>
    <t>Fortalecimiento de la Gestión de Tecnologías de la Información</t>
  </si>
  <si>
    <t xml:space="preserve">Cantidad de sello de la Excelencia en Gobierno Digital  </t>
  </si>
  <si>
    <t xml:space="preserve">Oficina de Tecnologías de la Información  </t>
  </si>
  <si>
    <t>Implementación del Plan de la Política de  Gobierno Digital, teniendo en cuenta la evaluación del FURAG vigente o autodiagnóstico de MinTic ARN y las últimas disposiciones normativas a  -</t>
  </si>
  <si>
    <t xml:space="preserve">Nivel de avance en la implementación del PETI </t>
  </si>
  <si>
    <t xml:space="preserve">Nivel de avance en la implementación del Plan de Tratamiento de Riesgos de Seguridad y Privacidad de la Información </t>
  </si>
  <si>
    <t>Min.: 75  Est.: 75 Máx.: 100</t>
  </si>
  <si>
    <t xml:space="preserve">Nivel de cumplimiento del Plan de Seguridad y Privacidad de la Información </t>
  </si>
  <si>
    <t xml:space="preserve">Porcentaje de tareas de desarrollo realizadas en el periodo de Sistema de Apoyo </t>
  </si>
  <si>
    <t>Min.: 85  Est.: 85 Máx.: 100</t>
  </si>
  <si>
    <t xml:space="preserve">Porcentaje de tareas de desarrollo realizadas en el periodo en el Sistema Misional </t>
  </si>
  <si>
    <t>5.5 Consolidar los enfoques poblacional y diferencial en la gestión de la entidad</t>
  </si>
  <si>
    <t>Estrategia para el desarrollo del enfoque diferencial, étnico y de género  diseñada e implementada</t>
  </si>
  <si>
    <t xml:space="preserve">Nivel de avance en implementación de los planes para el desarrollo de los enfoques diferenciales y de Genero </t>
  </si>
  <si>
    <t>5.6 Facilitar y promover la efectiva participación ciudadana en la planeación, gestión y evaluación de la Agencia</t>
  </si>
  <si>
    <t xml:space="preserve"> Plan de Participación Ciudadana</t>
  </si>
  <si>
    <t xml:space="preserve">Cumplimiento del Plan de Participación Ciudadana de la ARN </t>
  </si>
  <si>
    <t>5.7. Definir un marco de comunicación que visibilice y posicione la gestión institucional</t>
  </si>
  <si>
    <t>Avance en la implementación del Plan Estratégico de Comunicaciones</t>
  </si>
  <si>
    <t xml:space="preserve">Nivel de avance en la implementación del Plan Estratégico de Comunicaciones </t>
  </si>
  <si>
    <t xml:space="preserve">Oficina Asesora de Comunicaciones  </t>
  </si>
  <si>
    <t xml:space="preserve"> Evaluación de Resultados</t>
  </si>
  <si>
    <t xml:space="preserve"> Talento Humano</t>
  </si>
  <si>
    <t xml:space="preserve"> Control Interno</t>
  </si>
  <si>
    <t xml:space="preserve"> Direccionamiento Estratégico y Planeación</t>
  </si>
  <si>
    <t xml:space="preserve"> Gestión con valores para el resultado</t>
  </si>
  <si>
    <t xml:space="preserve"> Gestión del Conocimiento</t>
  </si>
  <si>
    <t xml:space="preserve"> Información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</si>
</sst>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>
      <alignment horizontal="center" vertical="center" wrapText="1"/>
    </xf>
    <xf numFmtId="9" fontId="1" fillId="0" borderId="0" applyFont="0" applyFill="0" applyBorder="0" applyAlignment="0" applyProtection="0"/>
    <xf numFmtId="0" fontId="2" fillId="0" borderId="1">
      <alignment horizontal="left" vertical="center" wrapText="1"/>
    </xf>
    <xf numFmtId="0" fontId="4" fillId="2" borderId="1">
      <alignment horizontal="center" vertical="center" wrapText="1"/>
    </xf>
    <xf numFmtId="0" fontId="4" fillId="2" borderId="1">
      <alignment horizontal="center" vertical="center" wrapTex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9" fontId="5" fillId="0" borderId="0" applyFont="0" applyFill="0" applyBorder="0" applyAlignment="0" applyProtection="0"/>
    <xf numFmtId="0" fontId="5" fillId="0" borderId="1">
      <alignment horizontal="right" vertical="center"/>
    </xf>
    <xf numFmtId="9" fontId="5" fillId="0" borderId="0" applyFont="0" applyFill="0" applyBorder="0" applyAlignment="0" applyProtection="0"/>
    <xf numFmtId="0" fontId="5" fillId="0" borderId="1">
      <alignment horizontal="right" vertical="center"/>
    </xf>
    <xf numFmtId="0" fontId="5" fillId="0" borderId="1">
      <alignment horizontal="center" vertical="center" wrapText="1"/>
    </xf>
    <xf numFmtId="0" fontId="5" fillId="0" borderId="1">
      <alignment horizontal="right" vertical="center"/>
    </xf>
    <xf numFmtId="0" fontId="1" fillId="0" borderId="0"/>
    <xf numFmtId="0" fontId="5" fillId="0" borderId="1">
      <alignment horizontal="center" vertical="center" wrapText="1"/>
    </xf>
  </cellStyleXfs>
  <cellXfs count="56">
    <xf numFmtId="0" fontId="0" fillId="0" borderId="0" xfId="0">
      <alignment horizontal="center" vertical="center" wrapText="1"/>
    </xf>
    <xf numFmtId="0" fontId="4" fillId="2" borderId="1" xfId="4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1" xfId="6" applyFont="1" applyFill="1" applyBorder="1">
      <alignment horizontal="center" vertical="center" wrapText="1"/>
    </xf>
    <xf numFmtId="9" fontId="5" fillId="0" borderId="1" xfId="7" applyFont="1" applyFill="1" applyBorder="1" applyAlignment="1" applyProtection="1">
      <alignment horizontal="center" vertical="center"/>
    </xf>
    <xf numFmtId="0" fontId="5" fillId="0" borderId="1" xfId="6" applyNumberFormat="1" applyFont="1" applyFill="1" applyBorder="1" applyAlignment="1" applyProtection="1">
      <alignment horizontal="center" vertical="center" wrapText="1"/>
    </xf>
    <xf numFmtId="9" fontId="5" fillId="0" borderId="1" xfId="8" applyNumberFormat="1" applyFont="1" applyFill="1" applyBorder="1" applyAlignment="1" applyProtection="1">
      <alignment horizontal="center" vertical="center"/>
    </xf>
    <xf numFmtId="9" fontId="5" fillId="0" borderId="1" xfId="6" applyNumberFormat="1" applyFont="1" applyFill="1" applyBorder="1" applyAlignment="1" applyProtection="1">
      <alignment horizontal="center" vertical="center" wrapText="1"/>
    </xf>
    <xf numFmtId="9" fontId="5" fillId="0" borderId="1" xfId="6" applyNumberFormat="1" applyFont="1" applyFill="1" applyBorder="1" applyAlignment="1">
      <alignment horizontal="center" vertical="center" wrapText="1"/>
    </xf>
    <xf numFmtId="9" fontId="5" fillId="0" borderId="1" xfId="6" applyNumberFormat="1" applyFont="1" applyFill="1" applyBorder="1">
      <alignment horizontal="center" vertical="center" wrapText="1"/>
    </xf>
    <xf numFmtId="0" fontId="5" fillId="0" borderId="1" xfId="8" applyNumberFormat="1" applyFont="1" applyFill="1" applyBorder="1" applyAlignment="1" applyProtection="1">
      <alignment horizontal="center" vertical="center"/>
    </xf>
    <xf numFmtId="0" fontId="6" fillId="0" borderId="1" xfId="6" applyFont="1" applyFill="1">
      <alignment horizontal="center" vertical="center" wrapText="1"/>
    </xf>
    <xf numFmtId="9" fontId="5" fillId="0" borderId="1" xfId="8" applyNumberFormat="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 applyProtection="1">
      <alignment horizontal="center" vertical="center" wrapText="1"/>
    </xf>
    <xf numFmtId="9" fontId="5" fillId="0" borderId="1" xfId="7" applyFont="1" applyFill="1" applyBorder="1" applyAlignment="1" applyProtection="1">
      <alignment horizontal="center" vertical="center" wrapText="1"/>
    </xf>
    <xf numFmtId="9" fontId="5" fillId="0" borderId="1" xfId="7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>
      <alignment horizontal="center" vertical="center" wrapText="1"/>
    </xf>
    <xf numFmtId="9" fontId="5" fillId="4" borderId="1" xfId="7" applyFont="1" applyFill="1" applyBorder="1" applyAlignment="1" applyProtection="1">
      <alignment horizontal="center" vertical="center"/>
    </xf>
    <xf numFmtId="9" fontId="5" fillId="4" borderId="1" xfId="7" applyNumberFormat="1" applyFont="1" applyFill="1" applyBorder="1" applyAlignment="1" applyProtection="1">
      <alignment horizontal="center" vertical="center" wrapText="1"/>
    </xf>
    <xf numFmtId="0" fontId="5" fillId="4" borderId="1" xfId="6" applyNumberFormat="1" applyFont="1" applyFill="1" applyBorder="1" applyAlignment="1" applyProtection="1">
      <alignment horizontal="center" vertical="center" wrapText="1"/>
    </xf>
    <xf numFmtId="9" fontId="5" fillId="4" borderId="1" xfId="6" applyNumberFormat="1" applyFont="1" applyFill="1" applyBorder="1" applyAlignment="1" applyProtection="1">
      <alignment horizontal="center" vertical="center" wrapText="1"/>
    </xf>
    <xf numFmtId="0" fontId="5" fillId="4" borderId="1" xfId="5" applyNumberFormat="1" applyFont="1" applyFill="1" applyBorder="1" applyAlignment="1" applyProtection="1">
      <alignment horizontal="center" vertical="center" wrapText="1"/>
    </xf>
    <xf numFmtId="1" fontId="5" fillId="4" borderId="1" xfId="7" applyNumberFormat="1" applyFont="1" applyFill="1" applyBorder="1" applyAlignment="1" applyProtection="1">
      <alignment horizontal="center" vertical="center"/>
    </xf>
    <xf numFmtId="9" fontId="5" fillId="4" borderId="1" xfId="7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9" applyFont="1" applyFill="1" applyBorder="1" applyAlignment="1" applyProtection="1">
      <alignment horizontal="center" vertical="center"/>
    </xf>
    <xf numFmtId="0" fontId="5" fillId="0" borderId="1" xfId="0" applyFont="1" applyFill="1" applyBorder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>
      <alignment horizontal="center" vertical="center" wrapText="1"/>
    </xf>
    <xf numFmtId="0" fontId="5" fillId="4" borderId="1" xfId="10" applyNumberFormat="1" applyFont="1" applyFill="1" applyBorder="1" applyAlignment="1" applyProtection="1">
      <alignment horizontal="center" vertical="center"/>
    </xf>
    <xf numFmtId="0" fontId="0" fillId="4" borderId="0" xfId="0" applyFill="1">
      <alignment horizontal="center" vertical="center" wrapText="1"/>
    </xf>
    <xf numFmtId="0" fontId="7" fillId="0" borderId="0" xfId="0" applyFont="1">
      <alignment horizontal="center" vertical="center" wrapText="1"/>
    </xf>
    <xf numFmtId="0" fontId="5" fillId="0" borderId="1" xfId="11" applyNumberFormat="1" applyFont="1" applyFill="1" applyBorder="1" applyAlignment="1" applyProtection="1">
      <alignment horizontal="center" vertical="center" wrapText="1"/>
    </xf>
    <xf numFmtId="10" fontId="5" fillId="0" borderId="1" xfId="1" applyNumberFormat="1" applyFont="1" applyFill="1" applyBorder="1" applyAlignment="1" applyProtection="1">
      <alignment horizontal="center" vertical="center"/>
    </xf>
    <xf numFmtId="10" fontId="5" fillId="0" borderId="1" xfId="11" applyNumberFormat="1" applyFont="1" applyFill="1" applyBorder="1" applyAlignment="1" applyProtection="1">
      <alignment horizontal="center" vertical="center" wrapText="1"/>
    </xf>
    <xf numFmtId="9" fontId="5" fillId="0" borderId="1" xfId="12" applyNumberFormat="1" applyFont="1" applyFill="1" applyBorder="1" applyAlignment="1" applyProtection="1">
      <alignment horizontal="center" vertical="center"/>
    </xf>
    <xf numFmtId="9" fontId="5" fillId="0" borderId="1" xfId="1" applyFont="1" applyBorder="1" applyAlignment="1">
      <alignment horizontal="center" vertical="center" wrapText="1"/>
    </xf>
    <xf numFmtId="9" fontId="5" fillId="0" borderId="1" xfId="13" applyNumberFormat="1" applyFont="1" applyFill="1" applyBorder="1" applyAlignment="1">
      <alignment horizontal="center" vertical="center" wrapText="1"/>
    </xf>
    <xf numFmtId="0" fontId="5" fillId="0" borderId="1" xfId="14" applyNumberFormat="1" applyFont="1" applyFill="1" applyBorder="1" applyAlignment="1" applyProtection="1">
      <alignment horizontal="center" vertical="center" wrapText="1"/>
    </xf>
    <xf numFmtId="9" fontId="5" fillId="0" borderId="1" xfId="13" applyNumberFormat="1" applyFont="1" applyBorder="1" applyAlignment="1">
      <alignment horizontal="center" vertical="center" wrapText="1"/>
    </xf>
    <xf numFmtId="9" fontId="8" fillId="0" borderId="1" xfId="13" applyNumberFormat="1" applyFont="1" applyBorder="1" applyAlignment="1">
      <alignment horizontal="center" vertical="center" wrapText="1"/>
    </xf>
    <xf numFmtId="9" fontId="5" fillId="4" borderId="1" xfId="7" applyFont="1" applyFill="1" applyBorder="1" applyAlignment="1">
      <alignment horizontal="center" vertical="center" wrapText="1"/>
    </xf>
    <xf numFmtId="9" fontId="5" fillId="0" borderId="1" xfId="0" applyNumberFormat="1" applyFont="1" applyFill="1" applyBorder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4" fillId="2" borderId="2" xfId="3" applyNumberFormat="1" applyFont="1" applyFill="1" applyBorder="1" applyAlignment="1" applyProtection="1">
      <alignment horizontal="center" vertical="center" wrapText="1"/>
    </xf>
    <xf numFmtId="0" fontId="4" fillId="2" borderId="6" xfId="3" applyNumberFormat="1" applyFont="1" applyFill="1" applyBorder="1" applyAlignment="1" applyProtection="1">
      <alignment horizontal="center" vertical="center" wrapText="1"/>
    </xf>
    <xf numFmtId="0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3" applyNumberFormat="1" applyFont="1" applyFill="1" applyBorder="1" applyAlignment="1" applyProtection="1">
      <alignment horizontal="center" vertical="center" wrapText="1"/>
    </xf>
    <xf numFmtId="0" fontId="4" fillId="2" borderId="5" xfId="3" applyNumberFormat="1" applyFont="1" applyFill="1" applyBorder="1" applyAlignment="1" applyProtection="1">
      <alignment horizontal="center" vertical="center" wrapText="1"/>
    </xf>
  </cellXfs>
  <cellStyles count="15">
    <cellStyle name="cabecera 11" xfId="2" xr:uid="{3CB5D125-4EBC-4367-86E0-5B39A630ACA9}"/>
    <cellStyle name="head 11" xfId="3" xr:uid="{A0528C5C-6F9E-4511-B5D2-9034E81AAF24}"/>
    <cellStyle name="head 4" xfId="4" xr:uid="{F2CC7CEF-F58A-40C5-A2E4-A17BDE7C06D5}"/>
    <cellStyle name="Normal" xfId="0" builtinId="0"/>
    <cellStyle name="Normal 2 2 3" xfId="13" xr:uid="{BE383A9F-2478-4378-830C-EEE272F54555}"/>
    <cellStyle name="numero 10 2" xfId="8" xr:uid="{BFF39C09-9F42-4846-833B-EBD227B590B4}"/>
    <cellStyle name="numero 11" xfId="10" xr:uid="{5C97AA9B-A6ED-4C53-BC0F-0475A86E3436}"/>
    <cellStyle name="numero 12 3" xfId="12" xr:uid="{FB70D7D4-D7EC-4A9A-BEEE-68B4CBDDCE49}"/>
    <cellStyle name="Porcentaje" xfId="1" builtinId="5"/>
    <cellStyle name="Porcentaje 2 3" xfId="7" xr:uid="{E14D33E9-CC27-4357-B767-4F2150FCC03E}"/>
    <cellStyle name="Porcentaje 6" xfId="9" xr:uid="{7369142A-560A-4B09-8DB9-0F154FE96CA2}"/>
    <cellStyle name="texto 10 2" xfId="6" xr:uid="{D289A3EE-EE20-44A1-A152-C3D729DC4F83}"/>
    <cellStyle name="texto 11" xfId="5" xr:uid="{00203C8D-9DB6-4205-AC3B-4C84B239FB86}"/>
    <cellStyle name="texto 12 2" xfId="11" xr:uid="{D0C71980-7C0A-4557-99C4-FA757D6F1A1C}"/>
    <cellStyle name="texto 2 2" xfId="14" xr:uid="{41E2D23E-1CEC-425C-BE5F-808C66A5F0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369094</xdr:colOff>
      <xdr:row>0</xdr:row>
      <xdr:rowOff>83343</xdr:rowOff>
    </xdr:from>
    <xdr:to>
      <xdr:col>1</xdr:col>
      <xdr:colOff>1560195</xdr:colOff>
      <xdr:row>0</xdr:row>
      <xdr:rowOff>809625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17864-1166-4D8C-9ED6-198937EC2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94" y="83343"/>
          <a:ext cx="3219926" cy="726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DEDEA-118B-4978-853B-13381E7B2087}">
  <dimension ref="A1:L75"/>
  <sheetViews>
    <sheetView tabSelected="1" zoomScale="80" zoomScaleNormal="80" workbookViewId="0">
      <pane xSplit="1" ySplit="3" topLeftCell="B56" activePane="bottomRight" state="frozen"/>
      <selection pane="topRight" activeCell="B1" sqref="B1"/>
      <selection pane="bottomLeft" activeCell="A7" sqref="A7"/>
      <selection pane="bottomRight" activeCell="E60" sqref="E60"/>
    </sheetView>
  </sheetViews>
  <sheetFormatPr baseColWidth="10" defaultRowHeight="12.75" x14ac:dyDescent="0.2"/>
  <cols>
    <col min="1" max="1" width="30.42578125" bestFit="1" customWidth="1"/>
    <col min="2" max="4" width="30.42578125" customWidth="1"/>
    <col min="5" max="5" width="34" customWidth="1"/>
    <col min="6" max="6" width="33.5703125" customWidth="1"/>
    <col min="7" max="7" width="17.7109375" customWidth="1"/>
    <col min="8" max="8" width="11.5703125" style="47" bestFit="1" customWidth="1"/>
    <col min="9" max="12" width="11.7109375" bestFit="1" customWidth="1"/>
  </cols>
  <sheetData>
    <row r="1" spans="1:12" ht="69.75" customHeight="1" x14ac:dyDescent="0.2">
      <c r="A1" s="49"/>
      <c r="B1" s="49"/>
      <c r="C1" s="50" t="s">
        <v>0</v>
      </c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">
      <c r="A2" s="51" t="s">
        <v>1</v>
      </c>
      <c r="B2" s="51" t="s">
        <v>2</v>
      </c>
      <c r="C2" s="51" t="s">
        <v>3</v>
      </c>
      <c r="D2" s="51" t="s">
        <v>4</v>
      </c>
      <c r="E2" s="51" t="s">
        <v>5</v>
      </c>
      <c r="F2" s="51" t="s">
        <v>6</v>
      </c>
      <c r="G2" s="51" t="s">
        <v>7</v>
      </c>
      <c r="H2" s="53" t="s">
        <v>8</v>
      </c>
      <c r="I2" s="54"/>
      <c r="J2" s="54"/>
      <c r="K2" s="54"/>
      <c r="L2" s="55"/>
    </row>
    <row r="3" spans="1:12" x14ac:dyDescent="0.2">
      <c r="A3" s="52" t="s">
        <v>1</v>
      </c>
      <c r="B3" s="52" t="s">
        <v>2</v>
      </c>
      <c r="C3" s="52" t="s">
        <v>3</v>
      </c>
      <c r="D3" s="52" t="s">
        <v>4</v>
      </c>
      <c r="E3" s="52" t="s">
        <v>5</v>
      </c>
      <c r="F3" s="52" t="s">
        <v>6</v>
      </c>
      <c r="G3" s="52"/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52.5" customHeight="1" x14ac:dyDescent="0.2">
      <c r="A4" s="48" t="s">
        <v>14</v>
      </c>
      <c r="B4" s="48" t="s">
        <v>15</v>
      </c>
      <c r="C4" s="48" t="s">
        <v>199</v>
      </c>
      <c r="D4" s="48" t="s">
        <v>16</v>
      </c>
      <c r="E4" s="2" t="s">
        <v>17</v>
      </c>
      <c r="F4" s="3" t="s">
        <v>18</v>
      </c>
      <c r="G4" s="2" t="s">
        <v>19</v>
      </c>
      <c r="H4" s="4">
        <v>1504</v>
      </c>
      <c r="I4" s="5" t="s">
        <v>20</v>
      </c>
      <c r="J4" s="5">
        <v>429</v>
      </c>
      <c r="K4" s="5">
        <v>299</v>
      </c>
      <c r="L4" s="5">
        <v>776</v>
      </c>
    </row>
    <row r="5" spans="1:12" ht="52.5" customHeight="1" x14ac:dyDescent="0.2">
      <c r="A5" s="48"/>
      <c r="B5" s="48"/>
      <c r="C5" s="48"/>
      <c r="D5" s="48"/>
      <c r="E5" s="2" t="s">
        <v>21</v>
      </c>
      <c r="F5" s="3" t="s">
        <v>22</v>
      </c>
      <c r="G5" s="2" t="s">
        <v>23</v>
      </c>
      <c r="H5" s="6">
        <v>0.42</v>
      </c>
      <c r="I5" s="6">
        <v>0.18</v>
      </c>
      <c r="J5" s="6">
        <v>7.0000000000000007E-2</v>
      </c>
      <c r="K5" s="6">
        <v>0.15</v>
      </c>
      <c r="L5" s="6">
        <v>0.02</v>
      </c>
    </row>
    <row r="6" spans="1:12" ht="52.5" customHeight="1" x14ac:dyDescent="0.2">
      <c r="A6" s="48"/>
      <c r="B6" s="48"/>
      <c r="C6" s="48"/>
      <c r="D6" s="48"/>
      <c r="E6" s="2" t="s">
        <v>24</v>
      </c>
      <c r="F6" s="3" t="s">
        <v>22</v>
      </c>
      <c r="G6" s="2" t="s">
        <v>23</v>
      </c>
      <c r="H6" s="7" t="s">
        <v>25</v>
      </c>
      <c r="I6" s="7" t="s">
        <v>25</v>
      </c>
      <c r="J6" s="7" t="s">
        <v>25</v>
      </c>
      <c r="K6" s="7" t="s">
        <v>25</v>
      </c>
      <c r="L6" s="7" t="s">
        <v>25</v>
      </c>
    </row>
    <row r="7" spans="1:12" ht="52.5" customHeight="1" x14ac:dyDescent="0.2">
      <c r="A7" s="48"/>
      <c r="B7" s="48"/>
      <c r="C7" s="48"/>
      <c r="D7" s="48"/>
      <c r="E7" s="2" t="s">
        <v>26</v>
      </c>
      <c r="F7" s="3" t="s">
        <v>22</v>
      </c>
      <c r="G7" s="2" t="s">
        <v>23</v>
      </c>
      <c r="H7" s="6">
        <v>0.4</v>
      </c>
      <c r="I7" s="6" t="s">
        <v>27</v>
      </c>
      <c r="J7" s="6">
        <v>0.2</v>
      </c>
      <c r="K7" s="6">
        <v>0.1</v>
      </c>
      <c r="L7" s="6">
        <v>0.1</v>
      </c>
    </row>
    <row r="8" spans="1:12" ht="52.5" customHeight="1" x14ac:dyDescent="0.2">
      <c r="A8" s="48"/>
      <c r="B8" s="48"/>
      <c r="C8" s="48"/>
      <c r="D8" s="48"/>
      <c r="E8" s="2" t="s">
        <v>28</v>
      </c>
      <c r="F8" s="3" t="s">
        <v>22</v>
      </c>
      <c r="G8" s="2" t="s">
        <v>23</v>
      </c>
      <c r="H8" s="7" t="s">
        <v>29</v>
      </c>
      <c r="I8" s="7" t="s">
        <v>29</v>
      </c>
      <c r="J8" s="7" t="s">
        <v>29</v>
      </c>
      <c r="K8" s="7" t="s">
        <v>29</v>
      </c>
      <c r="L8" s="7" t="s">
        <v>29</v>
      </c>
    </row>
    <row r="9" spans="1:12" ht="52.5" customHeight="1" x14ac:dyDescent="0.2">
      <c r="A9" s="48"/>
      <c r="B9" s="2" t="s">
        <v>30</v>
      </c>
      <c r="C9" s="2" t="s">
        <v>199</v>
      </c>
      <c r="D9" s="2" t="s">
        <v>31</v>
      </c>
      <c r="E9" s="2" t="s">
        <v>32</v>
      </c>
      <c r="F9" s="3" t="s">
        <v>33</v>
      </c>
      <c r="G9" s="2" t="s">
        <v>23</v>
      </c>
      <c r="H9" s="8">
        <v>0.8</v>
      </c>
      <c r="I9" s="8">
        <v>0.8</v>
      </c>
      <c r="J9" s="8">
        <v>0.8</v>
      </c>
      <c r="K9" s="8">
        <v>0.8</v>
      </c>
      <c r="L9" s="8">
        <v>0.8</v>
      </c>
    </row>
    <row r="10" spans="1:12" ht="52.5" customHeight="1" x14ac:dyDescent="0.2">
      <c r="A10" s="48"/>
      <c r="B10" s="2" t="s">
        <v>34</v>
      </c>
      <c r="C10" s="2" t="s">
        <v>199</v>
      </c>
      <c r="D10" s="2" t="s">
        <v>35</v>
      </c>
      <c r="E10" s="2" t="s">
        <v>36</v>
      </c>
      <c r="F10" s="3" t="s">
        <v>22</v>
      </c>
      <c r="G10" s="2" t="s">
        <v>23</v>
      </c>
      <c r="H10" s="8">
        <v>0.1</v>
      </c>
      <c r="I10" s="9" t="s">
        <v>27</v>
      </c>
      <c r="J10" s="9" t="s">
        <v>27</v>
      </c>
      <c r="K10" s="9" t="s">
        <v>27</v>
      </c>
      <c r="L10" s="9">
        <v>0.1</v>
      </c>
    </row>
    <row r="11" spans="1:12" ht="179.25" customHeight="1" x14ac:dyDescent="0.2">
      <c r="A11" s="48"/>
      <c r="B11" s="2" t="s">
        <v>37</v>
      </c>
      <c r="C11" s="2" t="s">
        <v>199</v>
      </c>
      <c r="D11" s="2" t="s">
        <v>38</v>
      </c>
      <c r="E11" s="2" t="s">
        <v>39</v>
      </c>
      <c r="F11" s="3" t="s">
        <v>22</v>
      </c>
      <c r="G11" s="2" t="s">
        <v>23</v>
      </c>
      <c r="H11" s="10">
        <v>1</v>
      </c>
      <c r="I11" s="11">
        <v>1</v>
      </c>
      <c r="J11" s="11">
        <v>1</v>
      </c>
      <c r="K11" s="11">
        <v>1</v>
      </c>
      <c r="L11" s="11">
        <v>1</v>
      </c>
    </row>
    <row r="12" spans="1:12" ht="52.5" customHeight="1" x14ac:dyDescent="0.2">
      <c r="A12" s="48"/>
      <c r="B12" s="2" t="s">
        <v>40</v>
      </c>
      <c r="C12" s="2" t="s">
        <v>199</v>
      </c>
      <c r="D12" s="2" t="s">
        <v>41</v>
      </c>
      <c r="E12" s="2" t="s">
        <v>42</v>
      </c>
      <c r="F12" s="3" t="s">
        <v>33</v>
      </c>
      <c r="G12" s="2" t="s">
        <v>19</v>
      </c>
      <c r="H12" s="12">
        <v>749</v>
      </c>
      <c r="I12" s="7">
        <v>112</v>
      </c>
      <c r="J12" s="7">
        <v>224</v>
      </c>
      <c r="K12" s="7">
        <v>237</v>
      </c>
      <c r="L12" s="7">
        <v>176</v>
      </c>
    </row>
    <row r="13" spans="1:12" ht="52.5" customHeight="1" x14ac:dyDescent="0.2">
      <c r="A13" s="48" t="s">
        <v>43</v>
      </c>
      <c r="B13" s="48" t="s">
        <v>44</v>
      </c>
      <c r="C13" s="48" t="s">
        <v>199</v>
      </c>
      <c r="D13" s="2" t="s">
        <v>45</v>
      </c>
      <c r="E13" s="2" t="s">
        <v>46</v>
      </c>
      <c r="F13" s="3" t="s">
        <v>18</v>
      </c>
      <c r="G13" s="13" t="s">
        <v>23</v>
      </c>
      <c r="H13" s="14">
        <v>1</v>
      </c>
      <c r="I13" s="11">
        <v>1</v>
      </c>
      <c r="J13" s="11">
        <v>1</v>
      </c>
      <c r="K13" s="11">
        <v>1</v>
      </c>
      <c r="L13" s="11">
        <v>1</v>
      </c>
    </row>
    <row r="14" spans="1:12" ht="52.5" customHeight="1" x14ac:dyDescent="0.2">
      <c r="A14" s="48"/>
      <c r="B14" s="48"/>
      <c r="C14" s="48"/>
      <c r="D14" s="48" t="s">
        <v>47</v>
      </c>
      <c r="E14" s="2" t="s">
        <v>48</v>
      </c>
      <c r="F14" s="3" t="s">
        <v>18</v>
      </c>
      <c r="G14" s="13" t="s">
        <v>23</v>
      </c>
      <c r="H14" s="5" t="s">
        <v>29</v>
      </c>
      <c r="I14" s="5" t="s">
        <v>29</v>
      </c>
      <c r="J14" s="5" t="s">
        <v>29</v>
      </c>
      <c r="K14" s="5" t="s">
        <v>29</v>
      </c>
      <c r="L14" s="5" t="s">
        <v>29</v>
      </c>
    </row>
    <row r="15" spans="1:12" ht="52.5" customHeight="1" x14ac:dyDescent="0.2">
      <c r="A15" s="48"/>
      <c r="B15" s="48"/>
      <c r="C15" s="48"/>
      <c r="D15" s="48"/>
      <c r="E15" s="2" t="s">
        <v>49</v>
      </c>
      <c r="F15" s="3" t="s">
        <v>18</v>
      </c>
      <c r="G15" s="13" t="s">
        <v>23</v>
      </c>
      <c r="H15" s="5" t="s">
        <v>29</v>
      </c>
      <c r="I15" s="5" t="s">
        <v>29</v>
      </c>
      <c r="J15" s="5" t="s">
        <v>29</v>
      </c>
      <c r="K15" s="5" t="s">
        <v>29</v>
      </c>
      <c r="L15" s="5" t="s">
        <v>29</v>
      </c>
    </row>
    <row r="16" spans="1:12" ht="52.5" customHeight="1" x14ac:dyDescent="0.2">
      <c r="A16" s="48"/>
      <c r="B16" s="48"/>
      <c r="C16" s="48"/>
      <c r="D16" s="2" t="s">
        <v>50</v>
      </c>
      <c r="E16" s="2" t="s">
        <v>51</v>
      </c>
      <c r="F16" s="3" t="s">
        <v>18</v>
      </c>
      <c r="G16" s="15" t="s">
        <v>19</v>
      </c>
      <c r="H16" s="12">
        <v>11627</v>
      </c>
      <c r="I16" s="7">
        <v>7930</v>
      </c>
      <c r="J16" s="7">
        <v>725</v>
      </c>
      <c r="K16" s="7">
        <v>951</v>
      </c>
      <c r="L16" s="7">
        <f>971+1050</f>
        <v>2021</v>
      </c>
    </row>
    <row r="17" spans="1:12" ht="52.5" customHeight="1" x14ac:dyDescent="0.2">
      <c r="A17" s="48"/>
      <c r="B17" s="48"/>
      <c r="C17" s="48"/>
      <c r="D17" s="2" t="s">
        <v>52</v>
      </c>
      <c r="E17" s="2" t="s">
        <v>53</v>
      </c>
      <c r="F17" s="3" t="s">
        <v>18</v>
      </c>
      <c r="G17" s="15" t="s">
        <v>19</v>
      </c>
      <c r="H17" s="7">
        <v>752</v>
      </c>
      <c r="I17" s="7">
        <v>89</v>
      </c>
      <c r="J17" s="7">
        <v>159</v>
      </c>
      <c r="K17" s="7">
        <v>258</v>
      </c>
      <c r="L17" s="7">
        <v>246</v>
      </c>
    </row>
    <row r="18" spans="1:12" ht="52.5" customHeight="1" x14ac:dyDescent="0.2">
      <c r="A18" s="48"/>
      <c r="B18" s="48"/>
      <c r="C18" s="48"/>
      <c r="D18" s="2" t="s">
        <v>54</v>
      </c>
      <c r="E18" s="2" t="s">
        <v>55</v>
      </c>
      <c r="F18" s="3" t="s">
        <v>18</v>
      </c>
      <c r="G18" s="15" t="s">
        <v>23</v>
      </c>
      <c r="H18" s="6">
        <v>0.84</v>
      </c>
      <c r="I18" s="5" t="s">
        <v>27</v>
      </c>
      <c r="J18" s="16">
        <v>0.25</v>
      </c>
      <c r="K18" s="16">
        <v>0.4</v>
      </c>
      <c r="L18" s="16">
        <v>0.84</v>
      </c>
    </row>
    <row r="19" spans="1:12" ht="52.5" customHeight="1" x14ac:dyDescent="0.2">
      <c r="A19" s="48"/>
      <c r="B19" s="48" t="s">
        <v>56</v>
      </c>
      <c r="C19" s="48" t="s">
        <v>199</v>
      </c>
      <c r="D19" s="48" t="s">
        <v>57</v>
      </c>
      <c r="E19" s="2" t="s">
        <v>58</v>
      </c>
      <c r="F19" s="3" t="s">
        <v>22</v>
      </c>
      <c r="G19" s="15" t="s">
        <v>23</v>
      </c>
      <c r="H19" s="6">
        <v>0.28999999999999998</v>
      </c>
      <c r="I19" s="17" t="s">
        <v>20</v>
      </c>
      <c r="J19" s="17">
        <v>0.12</v>
      </c>
      <c r="K19" s="17">
        <v>0.22</v>
      </c>
      <c r="L19" s="17">
        <v>0.28999999999999998</v>
      </c>
    </row>
    <row r="20" spans="1:12" ht="52.5" customHeight="1" x14ac:dyDescent="0.2">
      <c r="A20" s="48"/>
      <c r="B20" s="48"/>
      <c r="C20" s="48"/>
      <c r="D20" s="48"/>
      <c r="E20" s="2" t="s">
        <v>59</v>
      </c>
      <c r="F20" s="3" t="s">
        <v>22</v>
      </c>
      <c r="G20" s="15" t="s">
        <v>23</v>
      </c>
      <c r="H20" s="6">
        <v>0.3</v>
      </c>
      <c r="I20" s="17" t="s">
        <v>20</v>
      </c>
      <c r="J20" s="17">
        <v>0.1</v>
      </c>
      <c r="K20" s="17">
        <v>0.25</v>
      </c>
      <c r="L20" s="17">
        <v>0.3</v>
      </c>
    </row>
    <row r="21" spans="1:12" ht="52.5" customHeight="1" x14ac:dyDescent="0.2">
      <c r="A21" s="48" t="s">
        <v>60</v>
      </c>
      <c r="B21" s="48" t="s">
        <v>61</v>
      </c>
      <c r="C21" s="48" t="s">
        <v>199</v>
      </c>
      <c r="D21" s="48" t="s">
        <v>62</v>
      </c>
      <c r="E21" s="2" t="s">
        <v>63</v>
      </c>
      <c r="F21" s="18" t="s">
        <v>22</v>
      </c>
      <c r="G21" s="15" t="s">
        <v>23</v>
      </c>
      <c r="H21" s="19">
        <v>0.35</v>
      </c>
      <c r="I21" s="20">
        <v>0.05</v>
      </c>
      <c r="J21" s="20">
        <v>0.05</v>
      </c>
      <c r="K21" s="20">
        <v>0.1</v>
      </c>
      <c r="L21" s="20">
        <v>0.15</v>
      </c>
    </row>
    <row r="22" spans="1:12" ht="52.5" customHeight="1" x14ac:dyDescent="0.2">
      <c r="A22" s="48"/>
      <c r="B22" s="48"/>
      <c r="C22" s="48"/>
      <c r="D22" s="48"/>
      <c r="E22" s="2" t="s">
        <v>64</v>
      </c>
      <c r="F22" s="18" t="s">
        <v>22</v>
      </c>
      <c r="G22" s="15" t="s">
        <v>23</v>
      </c>
      <c r="H22" s="19">
        <v>0.8</v>
      </c>
      <c r="I22" s="21" t="s">
        <v>20</v>
      </c>
      <c r="J22" s="21" t="s">
        <v>20</v>
      </c>
      <c r="K22" s="21" t="s">
        <v>20</v>
      </c>
      <c r="L22" s="22">
        <v>0.8</v>
      </c>
    </row>
    <row r="23" spans="1:12" ht="52.5" customHeight="1" x14ac:dyDescent="0.2">
      <c r="A23" s="48"/>
      <c r="B23" s="48" t="s">
        <v>65</v>
      </c>
      <c r="C23" s="48" t="s">
        <v>199</v>
      </c>
      <c r="D23" s="48" t="s">
        <v>66</v>
      </c>
      <c r="E23" s="2" t="s">
        <v>67</v>
      </c>
      <c r="F23" s="18" t="s">
        <v>22</v>
      </c>
      <c r="G23" s="23" t="s">
        <v>19</v>
      </c>
      <c r="H23" s="24">
        <v>15</v>
      </c>
      <c r="I23" s="21" t="s">
        <v>20</v>
      </c>
      <c r="J23" s="21" t="s">
        <v>20</v>
      </c>
      <c r="K23" s="21" t="s">
        <v>20</v>
      </c>
      <c r="L23" s="21">
        <v>15</v>
      </c>
    </row>
    <row r="24" spans="1:12" ht="52.5" customHeight="1" x14ac:dyDescent="0.2">
      <c r="A24" s="48"/>
      <c r="B24" s="48"/>
      <c r="C24" s="48"/>
      <c r="D24" s="48"/>
      <c r="E24" s="2" t="s">
        <v>68</v>
      </c>
      <c r="F24" s="18" t="s">
        <v>22</v>
      </c>
      <c r="G24" s="15" t="s">
        <v>23</v>
      </c>
      <c r="H24" s="19">
        <v>0.35</v>
      </c>
      <c r="I24" s="20">
        <v>0.05</v>
      </c>
      <c r="J24" s="20">
        <v>0.05</v>
      </c>
      <c r="K24" s="20">
        <v>0.1</v>
      </c>
      <c r="L24" s="20">
        <v>0.15</v>
      </c>
    </row>
    <row r="25" spans="1:12" ht="52.5" customHeight="1" x14ac:dyDescent="0.2">
      <c r="A25" s="48"/>
      <c r="B25" s="48"/>
      <c r="C25" s="48"/>
      <c r="D25" s="48"/>
      <c r="E25" s="2" t="s">
        <v>69</v>
      </c>
      <c r="F25" s="18" t="s">
        <v>22</v>
      </c>
      <c r="G25" s="15" t="s">
        <v>23</v>
      </c>
      <c r="H25" s="19">
        <v>0.8</v>
      </c>
      <c r="I25" s="21" t="s">
        <v>20</v>
      </c>
      <c r="J25" s="21" t="s">
        <v>20</v>
      </c>
      <c r="K25" s="21" t="s">
        <v>20</v>
      </c>
      <c r="L25" s="22">
        <v>0.8</v>
      </c>
    </row>
    <row r="26" spans="1:12" ht="52.5" customHeight="1" x14ac:dyDescent="0.2">
      <c r="A26" s="48"/>
      <c r="B26" s="48" t="s">
        <v>70</v>
      </c>
      <c r="C26" s="48" t="s">
        <v>199</v>
      </c>
      <c r="D26" s="2" t="s">
        <v>71</v>
      </c>
      <c r="E26" s="2" t="s">
        <v>72</v>
      </c>
      <c r="F26" s="18" t="s">
        <v>22</v>
      </c>
      <c r="G26" s="15" t="s">
        <v>23</v>
      </c>
      <c r="H26" s="19">
        <v>1</v>
      </c>
      <c r="I26" s="25">
        <v>1</v>
      </c>
      <c r="J26" s="25">
        <v>1</v>
      </c>
      <c r="K26" s="25">
        <v>1</v>
      </c>
      <c r="L26" s="25">
        <v>1</v>
      </c>
    </row>
    <row r="27" spans="1:12" ht="52.5" customHeight="1" x14ac:dyDescent="0.2">
      <c r="A27" s="48"/>
      <c r="B27" s="48"/>
      <c r="C27" s="48"/>
      <c r="D27" s="2" t="s">
        <v>73</v>
      </c>
      <c r="E27" s="2" t="s">
        <v>74</v>
      </c>
      <c r="F27" s="18" t="s">
        <v>22</v>
      </c>
      <c r="G27" s="15" t="s">
        <v>23</v>
      </c>
      <c r="H27" s="19">
        <v>0.5</v>
      </c>
      <c r="I27" s="25" t="s">
        <v>27</v>
      </c>
      <c r="J27" s="25" t="s">
        <v>27</v>
      </c>
      <c r="K27" s="25" t="s">
        <v>27</v>
      </c>
      <c r="L27" s="25">
        <v>0.5</v>
      </c>
    </row>
    <row r="28" spans="1:12" ht="52.5" customHeight="1" x14ac:dyDescent="0.2">
      <c r="A28" s="48" t="s">
        <v>75</v>
      </c>
      <c r="B28" s="48" t="s">
        <v>76</v>
      </c>
      <c r="C28" s="48" t="s">
        <v>199</v>
      </c>
      <c r="D28" s="2" t="s">
        <v>77</v>
      </c>
      <c r="E28" s="2" t="s">
        <v>78</v>
      </c>
      <c r="F28" s="3" t="s">
        <v>79</v>
      </c>
      <c r="G28" s="2" t="s">
        <v>19</v>
      </c>
      <c r="H28" s="26">
        <v>18</v>
      </c>
      <c r="I28" s="3">
        <v>3</v>
      </c>
      <c r="J28" s="3">
        <v>4</v>
      </c>
      <c r="K28" s="3">
        <v>6</v>
      </c>
      <c r="L28" s="3">
        <v>5</v>
      </c>
    </row>
    <row r="29" spans="1:12" ht="52.5" customHeight="1" x14ac:dyDescent="0.2">
      <c r="A29" s="48"/>
      <c r="B29" s="48"/>
      <c r="C29" s="48"/>
      <c r="D29" s="2" t="s">
        <v>80</v>
      </c>
      <c r="E29" s="2" t="s">
        <v>81</v>
      </c>
      <c r="F29" s="3" t="s">
        <v>79</v>
      </c>
      <c r="G29" s="2" t="s">
        <v>19</v>
      </c>
      <c r="H29" s="26">
        <v>10</v>
      </c>
      <c r="I29" s="3">
        <v>2</v>
      </c>
      <c r="J29" s="3">
        <v>3</v>
      </c>
      <c r="K29" s="3">
        <v>3</v>
      </c>
      <c r="L29" s="3">
        <v>2</v>
      </c>
    </row>
    <row r="30" spans="1:12" ht="52.5" customHeight="1" x14ac:dyDescent="0.2">
      <c r="A30" s="48"/>
      <c r="B30" s="48"/>
      <c r="C30" s="48"/>
      <c r="D30" s="2" t="s">
        <v>82</v>
      </c>
      <c r="E30" s="2" t="s">
        <v>83</v>
      </c>
      <c r="F30" s="3" t="s">
        <v>22</v>
      </c>
      <c r="G30" s="15" t="s">
        <v>23</v>
      </c>
      <c r="H30" s="6">
        <v>1</v>
      </c>
      <c r="I30" s="16">
        <v>0.2</v>
      </c>
      <c r="J30" s="16">
        <v>0.35</v>
      </c>
      <c r="K30" s="16">
        <v>0.45</v>
      </c>
      <c r="L30" s="16" t="s">
        <v>20</v>
      </c>
    </row>
    <row r="31" spans="1:12" ht="52.5" customHeight="1" x14ac:dyDescent="0.2">
      <c r="A31" s="48"/>
      <c r="B31" s="48"/>
      <c r="C31" s="48"/>
      <c r="D31" s="2" t="s">
        <v>84</v>
      </c>
      <c r="E31" s="2" t="s">
        <v>85</v>
      </c>
      <c r="F31" s="3" t="s">
        <v>22</v>
      </c>
      <c r="G31" s="15" t="s">
        <v>23</v>
      </c>
      <c r="H31" s="6">
        <v>1</v>
      </c>
      <c r="I31" s="16" t="s">
        <v>27</v>
      </c>
      <c r="J31" s="6">
        <v>1</v>
      </c>
      <c r="K31" s="6">
        <v>1</v>
      </c>
      <c r="L31" s="6">
        <v>1</v>
      </c>
    </row>
    <row r="32" spans="1:12" ht="52.5" customHeight="1" x14ac:dyDescent="0.2">
      <c r="A32" s="48"/>
      <c r="B32" s="48"/>
      <c r="C32" s="48"/>
      <c r="D32" s="2" t="s">
        <v>86</v>
      </c>
      <c r="E32" s="2" t="s">
        <v>87</v>
      </c>
      <c r="F32" s="3" t="s">
        <v>88</v>
      </c>
      <c r="G32" s="15" t="s">
        <v>23</v>
      </c>
      <c r="H32" s="27">
        <v>1</v>
      </c>
      <c r="I32" s="27">
        <v>1</v>
      </c>
      <c r="J32" s="27">
        <v>1</v>
      </c>
      <c r="K32" s="27">
        <v>1</v>
      </c>
      <c r="L32" s="27">
        <v>1</v>
      </c>
    </row>
    <row r="33" spans="1:12" ht="52.5" customHeight="1" x14ac:dyDescent="0.2">
      <c r="A33" s="48"/>
      <c r="B33" s="48"/>
      <c r="C33" s="48"/>
      <c r="D33" s="2" t="s">
        <v>89</v>
      </c>
      <c r="E33" s="2" t="s">
        <v>90</v>
      </c>
      <c r="F33" s="28" t="s">
        <v>22</v>
      </c>
      <c r="G33" s="15" t="s">
        <v>23</v>
      </c>
      <c r="H33" s="16">
        <v>0.6</v>
      </c>
      <c r="I33" s="16" t="s">
        <v>27</v>
      </c>
      <c r="J33" s="16" t="s">
        <v>27</v>
      </c>
      <c r="K33" s="16" t="s">
        <v>27</v>
      </c>
      <c r="L33" s="16">
        <v>0.6</v>
      </c>
    </row>
    <row r="34" spans="1:12" ht="52.5" customHeight="1" x14ac:dyDescent="0.2">
      <c r="A34" s="48" t="s">
        <v>91</v>
      </c>
      <c r="B34" s="48" t="s">
        <v>92</v>
      </c>
      <c r="C34" s="48" t="s">
        <v>200</v>
      </c>
      <c r="D34" s="2" t="s">
        <v>93</v>
      </c>
      <c r="E34" s="2" t="s">
        <v>94</v>
      </c>
      <c r="F34" s="3" t="s">
        <v>95</v>
      </c>
      <c r="G34" s="15" t="s">
        <v>23</v>
      </c>
      <c r="H34" s="29">
        <v>1</v>
      </c>
      <c r="I34" s="30">
        <v>0.25</v>
      </c>
      <c r="J34" s="30">
        <v>0.25</v>
      </c>
      <c r="K34" s="30">
        <v>0.25</v>
      </c>
      <c r="L34" s="30">
        <v>0.25</v>
      </c>
    </row>
    <row r="35" spans="1:12" ht="52.5" customHeight="1" x14ac:dyDescent="0.2">
      <c r="A35" s="48"/>
      <c r="B35" s="48"/>
      <c r="C35" s="48"/>
      <c r="D35" s="2" t="s">
        <v>96</v>
      </c>
      <c r="E35" s="2" t="s">
        <v>97</v>
      </c>
      <c r="F35" s="3" t="s">
        <v>95</v>
      </c>
      <c r="G35" s="15" t="s">
        <v>23</v>
      </c>
      <c r="H35" s="29">
        <v>1</v>
      </c>
      <c r="I35" s="30">
        <v>0.25</v>
      </c>
      <c r="J35" s="30">
        <v>0.25</v>
      </c>
      <c r="K35" s="30">
        <v>0.25</v>
      </c>
      <c r="L35" s="30">
        <v>0.25</v>
      </c>
    </row>
    <row r="36" spans="1:12" ht="52.5" customHeight="1" x14ac:dyDescent="0.2">
      <c r="A36" s="48"/>
      <c r="B36" s="48"/>
      <c r="C36" s="48"/>
      <c r="D36" s="2" t="s">
        <v>98</v>
      </c>
      <c r="E36" s="2" t="s">
        <v>99</v>
      </c>
      <c r="F36" s="3" t="s">
        <v>95</v>
      </c>
      <c r="G36" s="15" t="s">
        <v>23</v>
      </c>
      <c r="H36" s="29">
        <v>1</v>
      </c>
      <c r="I36" s="30">
        <v>0.25</v>
      </c>
      <c r="J36" s="30">
        <v>0.25</v>
      </c>
      <c r="K36" s="30">
        <v>0.25</v>
      </c>
      <c r="L36" s="30">
        <v>0.25</v>
      </c>
    </row>
    <row r="37" spans="1:12" ht="52.5" customHeight="1" x14ac:dyDescent="0.2">
      <c r="A37" s="48"/>
      <c r="B37" s="48"/>
      <c r="C37" s="48"/>
      <c r="D37" s="2" t="s">
        <v>100</v>
      </c>
      <c r="E37" s="2" t="s">
        <v>101</v>
      </c>
      <c r="F37" s="3" t="s">
        <v>95</v>
      </c>
      <c r="G37" s="15" t="s">
        <v>23</v>
      </c>
      <c r="H37" s="29">
        <v>1</v>
      </c>
      <c r="I37" s="30">
        <v>0.25</v>
      </c>
      <c r="J37" s="30">
        <v>0.25</v>
      </c>
      <c r="K37" s="30">
        <v>0.25</v>
      </c>
      <c r="L37" s="30">
        <v>0.25</v>
      </c>
    </row>
    <row r="38" spans="1:12" ht="52.5" customHeight="1" x14ac:dyDescent="0.2">
      <c r="A38" s="48"/>
      <c r="B38" s="48"/>
      <c r="C38" s="48"/>
      <c r="D38" s="2" t="s">
        <v>102</v>
      </c>
      <c r="E38" s="2" t="s">
        <v>103</v>
      </c>
      <c r="F38" s="3" t="s">
        <v>95</v>
      </c>
      <c r="G38" s="15" t="s">
        <v>23</v>
      </c>
      <c r="H38" s="29">
        <v>1</v>
      </c>
      <c r="I38" s="30">
        <v>0.25</v>
      </c>
      <c r="J38" s="30">
        <v>0.25</v>
      </c>
      <c r="K38" s="30">
        <v>0.25</v>
      </c>
      <c r="L38" s="30">
        <v>0.25</v>
      </c>
    </row>
    <row r="39" spans="1:12" ht="52.5" customHeight="1" x14ac:dyDescent="0.2">
      <c r="A39" s="48"/>
      <c r="B39" s="48" t="s">
        <v>104</v>
      </c>
      <c r="C39" s="48" t="s">
        <v>201</v>
      </c>
      <c r="D39" s="48" t="s">
        <v>105</v>
      </c>
      <c r="E39" s="2" t="s">
        <v>106</v>
      </c>
      <c r="F39" s="3" t="s">
        <v>107</v>
      </c>
      <c r="G39" s="15" t="s">
        <v>23</v>
      </c>
      <c r="H39" s="29">
        <v>1</v>
      </c>
      <c r="I39" s="30">
        <v>0.7</v>
      </c>
      <c r="J39" s="30">
        <v>0.7</v>
      </c>
      <c r="K39" s="30">
        <v>0.7</v>
      </c>
      <c r="L39" s="30">
        <v>0.7</v>
      </c>
    </row>
    <row r="40" spans="1:12" ht="52.5" customHeight="1" x14ac:dyDescent="0.2">
      <c r="A40" s="48"/>
      <c r="B40" s="48"/>
      <c r="C40" s="48"/>
      <c r="D40" s="48"/>
      <c r="E40" s="2" t="s">
        <v>108</v>
      </c>
      <c r="F40" s="3" t="s">
        <v>107</v>
      </c>
      <c r="G40" s="15" t="s">
        <v>23</v>
      </c>
      <c r="H40" s="29">
        <v>1</v>
      </c>
      <c r="I40" s="30">
        <v>0.85</v>
      </c>
      <c r="J40" s="30">
        <v>0.85</v>
      </c>
      <c r="K40" s="30">
        <v>0.85</v>
      </c>
      <c r="L40" s="30">
        <v>0.85</v>
      </c>
    </row>
    <row r="41" spans="1:12" ht="52.5" customHeight="1" x14ac:dyDescent="0.2">
      <c r="A41" s="48"/>
      <c r="B41" s="48"/>
      <c r="C41" s="48"/>
      <c r="D41" s="2" t="s">
        <v>109</v>
      </c>
      <c r="E41" s="2" t="s">
        <v>110</v>
      </c>
      <c r="F41" s="3" t="s">
        <v>107</v>
      </c>
      <c r="G41" s="15" t="s">
        <v>23</v>
      </c>
      <c r="H41" s="29">
        <v>1</v>
      </c>
      <c r="I41" s="30">
        <v>1</v>
      </c>
      <c r="J41" s="30">
        <v>1</v>
      </c>
      <c r="K41" s="30">
        <v>1</v>
      </c>
      <c r="L41" s="30">
        <v>1</v>
      </c>
    </row>
    <row r="42" spans="1:12" ht="52.5" customHeight="1" x14ac:dyDescent="0.2">
      <c r="A42" s="48"/>
      <c r="B42" s="48"/>
      <c r="C42" s="48"/>
      <c r="D42" s="2" t="s">
        <v>111</v>
      </c>
      <c r="E42" s="2" t="s">
        <v>112</v>
      </c>
      <c r="F42" s="3" t="s">
        <v>107</v>
      </c>
      <c r="G42" s="15" t="s">
        <v>23</v>
      </c>
      <c r="H42" s="29">
        <v>0.85</v>
      </c>
      <c r="I42" s="30">
        <v>1</v>
      </c>
      <c r="J42" s="30">
        <v>1</v>
      </c>
      <c r="K42" s="30">
        <v>1</v>
      </c>
      <c r="L42" s="30">
        <v>1</v>
      </c>
    </row>
    <row r="43" spans="1:12" ht="52.5" customHeight="1" x14ac:dyDescent="0.2">
      <c r="A43" s="48"/>
      <c r="B43" s="48"/>
      <c r="C43" s="48"/>
      <c r="D43" s="2" t="s">
        <v>113</v>
      </c>
      <c r="E43" s="2" t="s">
        <v>114</v>
      </c>
      <c r="F43" s="3" t="s">
        <v>107</v>
      </c>
      <c r="G43" s="15" t="s">
        <v>23</v>
      </c>
      <c r="H43" s="29">
        <v>1</v>
      </c>
      <c r="I43" s="30">
        <v>1</v>
      </c>
      <c r="J43" s="30">
        <v>1</v>
      </c>
      <c r="K43" s="30">
        <v>1</v>
      </c>
      <c r="L43" s="30">
        <v>1</v>
      </c>
    </row>
    <row r="44" spans="1:12" s="32" customFormat="1" ht="52.5" customHeight="1" x14ac:dyDescent="0.2">
      <c r="A44" s="48"/>
      <c r="B44" s="48"/>
      <c r="C44" s="48" t="s">
        <v>202</v>
      </c>
      <c r="D44" s="23" t="s">
        <v>115</v>
      </c>
      <c r="E44" s="23" t="s">
        <v>116</v>
      </c>
      <c r="F44" s="18" t="s">
        <v>117</v>
      </c>
      <c r="G44" s="15" t="s">
        <v>23</v>
      </c>
      <c r="H44" s="31" t="s">
        <v>118</v>
      </c>
      <c r="I44" s="23" t="s">
        <v>119</v>
      </c>
      <c r="J44" s="23" t="s">
        <v>120</v>
      </c>
      <c r="K44" s="23" t="s">
        <v>120</v>
      </c>
      <c r="L44" s="23" t="s">
        <v>119</v>
      </c>
    </row>
    <row r="45" spans="1:12" s="32" customFormat="1" ht="52.5" customHeight="1" x14ac:dyDescent="0.2">
      <c r="A45" s="48"/>
      <c r="B45" s="48"/>
      <c r="C45" s="48"/>
      <c r="D45" s="23" t="s">
        <v>121</v>
      </c>
      <c r="E45" s="23" t="s">
        <v>122</v>
      </c>
      <c r="F45" s="18" t="s">
        <v>117</v>
      </c>
      <c r="G45" s="15" t="s">
        <v>23</v>
      </c>
      <c r="H45" s="31" t="s">
        <v>118</v>
      </c>
      <c r="I45" s="23" t="s">
        <v>123</v>
      </c>
      <c r="J45" s="23" t="s">
        <v>124</v>
      </c>
      <c r="K45" s="23" t="s">
        <v>125</v>
      </c>
      <c r="L45" s="23" t="s">
        <v>126</v>
      </c>
    </row>
    <row r="46" spans="1:12" s="33" customFormat="1" ht="63.75" x14ac:dyDescent="0.2">
      <c r="A46" s="48"/>
      <c r="B46" s="48"/>
      <c r="C46" s="48"/>
      <c r="D46" s="2" t="s">
        <v>127</v>
      </c>
      <c r="E46" s="2" t="s">
        <v>128</v>
      </c>
      <c r="F46" s="3" t="s">
        <v>129</v>
      </c>
      <c r="G46" s="15" t="s">
        <v>23</v>
      </c>
      <c r="H46" s="7" t="s">
        <v>130</v>
      </c>
      <c r="I46" s="7" t="s">
        <v>130</v>
      </c>
      <c r="J46" s="7" t="s">
        <v>130</v>
      </c>
      <c r="K46" s="7" t="s">
        <v>130</v>
      </c>
      <c r="L46" s="7" t="s">
        <v>130</v>
      </c>
    </row>
    <row r="47" spans="1:12" ht="52.5" customHeight="1" x14ac:dyDescent="0.2">
      <c r="A47" s="48"/>
      <c r="B47" s="48"/>
      <c r="C47" s="48"/>
      <c r="D47" s="2" t="s">
        <v>131</v>
      </c>
      <c r="E47" s="2" t="s">
        <v>132</v>
      </c>
      <c r="F47" s="3" t="s">
        <v>133</v>
      </c>
      <c r="G47" s="15" t="s">
        <v>23</v>
      </c>
      <c r="H47" s="34" t="s">
        <v>130</v>
      </c>
      <c r="I47" s="34" t="s">
        <v>130</v>
      </c>
      <c r="J47" s="34" t="s">
        <v>130</v>
      </c>
      <c r="K47" s="34" t="s">
        <v>130</v>
      </c>
      <c r="L47" s="34" t="s">
        <v>130</v>
      </c>
    </row>
    <row r="48" spans="1:12" ht="52.5" customHeight="1" x14ac:dyDescent="0.2">
      <c r="A48" s="48"/>
      <c r="B48" s="48"/>
      <c r="C48" s="48"/>
      <c r="D48" s="2" t="s">
        <v>134</v>
      </c>
      <c r="E48" s="2" t="s">
        <v>135</v>
      </c>
      <c r="F48" s="3" t="s">
        <v>133</v>
      </c>
      <c r="G48" s="15" t="s">
        <v>23</v>
      </c>
      <c r="H48" s="34" t="s">
        <v>136</v>
      </c>
      <c r="I48" s="34" t="s">
        <v>136</v>
      </c>
      <c r="J48" s="34" t="s">
        <v>136</v>
      </c>
      <c r="K48" s="34" t="s">
        <v>136</v>
      </c>
      <c r="L48" s="34" t="s">
        <v>136</v>
      </c>
    </row>
    <row r="49" spans="1:12" ht="52.5" customHeight="1" x14ac:dyDescent="0.2">
      <c r="A49" s="48"/>
      <c r="B49" s="48"/>
      <c r="C49" s="48"/>
      <c r="D49" s="2" t="s">
        <v>137</v>
      </c>
      <c r="E49" s="2" t="s">
        <v>138</v>
      </c>
      <c r="F49" s="3" t="s">
        <v>133</v>
      </c>
      <c r="G49" s="15" t="s">
        <v>23</v>
      </c>
      <c r="H49" s="35">
        <v>0.95699999999999996</v>
      </c>
      <c r="I49" s="36">
        <v>0.46879999999999999</v>
      </c>
      <c r="J49" s="36">
        <v>0.58760000000000001</v>
      </c>
      <c r="K49" s="36">
        <v>0.749</v>
      </c>
      <c r="L49" s="36">
        <v>0.95699999999999996</v>
      </c>
    </row>
    <row r="50" spans="1:12" ht="52.5" customHeight="1" x14ac:dyDescent="0.2">
      <c r="A50" s="48"/>
      <c r="B50" s="48"/>
      <c r="C50" s="48"/>
      <c r="D50" s="2" t="s">
        <v>139</v>
      </c>
      <c r="E50" s="2" t="s">
        <v>140</v>
      </c>
      <c r="F50" s="3" t="s">
        <v>133</v>
      </c>
      <c r="G50" s="15" t="s">
        <v>23</v>
      </c>
      <c r="H50" s="37">
        <v>1</v>
      </c>
      <c r="I50" s="37">
        <v>1</v>
      </c>
      <c r="J50" s="37">
        <v>1</v>
      </c>
      <c r="K50" s="37">
        <v>1</v>
      </c>
      <c r="L50" s="37">
        <v>1</v>
      </c>
    </row>
    <row r="51" spans="1:12" ht="52.5" customHeight="1" x14ac:dyDescent="0.2">
      <c r="A51" s="48"/>
      <c r="B51" s="48"/>
      <c r="C51" s="48"/>
      <c r="D51" s="2" t="s">
        <v>141</v>
      </c>
      <c r="E51" s="2" t="s">
        <v>142</v>
      </c>
      <c r="F51" s="3" t="s">
        <v>143</v>
      </c>
      <c r="G51" s="15" t="s">
        <v>23</v>
      </c>
      <c r="H51" s="29">
        <v>0.95</v>
      </c>
      <c r="I51" s="38">
        <v>0.35</v>
      </c>
      <c r="J51" s="38">
        <v>0.55000000000000004</v>
      </c>
      <c r="K51" s="38">
        <v>0.75</v>
      </c>
      <c r="L51" s="38">
        <v>0.95</v>
      </c>
    </row>
    <row r="52" spans="1:12" ht="52.5" customHeight="1" x14ac:dyDescent="0.2">
      <c r="A52" s="48"/>
      <c r="B52" s="48"/>
      <c r="C52" s="48" t="s">
        <v>203</v>
      </c>
      <c r="D52" s="2" t="s">
        <v>144</v>
      </c>
      <c r="E52" s="2" t="s">
        <v>145</v>
      </c>
      <c r="F52" s="3" t="s">
        <v>146</v>
      </c>
      <c r="G52" s="15" t="s">
        <v>23</v>
      </c>
      <c r="H52" s="29">
        <v>0.85</v>
      </c>
      <c r="I52" s="29">
        <v>0.85</v>
      </c>
      <c r="J52" s="29">
        <v>0.85</v>
      </c>
      <c r="K52" s="29">
        <v>0.85</v>
      </c>
      <c r="L52" s="29">
        <v>0.85</v>
      </c>
    </row>
    <row r="53" spans="1:12" ht="52.5" customHeight="1" x14ac:dyDescent="0.2">
      <c r="A53" s="48"/>
      <c r="B53" s="48"/>
      <c r="C53" s="48"/>
      <c r="D53" s="2" t="s">
        <v>147</v>
      </c>
      <c r="E53" s="2" t="s">
        <v>148</v>
      </c>
      <c r="F53" s="3" t="s">
        <v>149</v>
      </c>
      <c r="G53" s="15" t="s">
        <v>23</v>
      </c>
      <c r="H53" s="37">
        <v>1</v>
      </c>
      <c r="I53" s="37">
        <v>1</v>
      </c>
      <c r="J53" s="37">
        <v>1</v>
      </c>
      <c r="K53" s="37">
        <v>1</v>
      </c>
      <c r="L53" s="37">
        <v>1</v>
      </c>
    </row>
    <row r="54" spans="1:12" ht="52.5" customHeight="1" x14ac:dyDescent="0.2">
      <c r="A54" s="48"/>
      <c r="B54" s="48"/>
      <c r="C54" s="48"/>
      <c r="D54" s="7" t="s">
        <v>150</v>
      </c>
      <c r="E54" s="2" t="s">
        <v>151</v>
      </c>
      <c r="F54" s="3" t="s">
        <v>149</v>
      </c>
      <c r="G54" s="15" t="s">
        <v>23</v>
      </c>
      <c r="H54" s="37">
        <v>1</v>
      </c>
      <c r="I54" s="37">
        <v>1</v>
      </c>
      <c r="J54" s="37">
        <v>1</v>
      </c>
      <c r="K54" s="37">
        <v>1</v>
      </c>
      <c r="L54" s="37">
        <v>1</v>
      </c>
    </row>
    <row r="55" spans="1:12" ht="81.75" customHeight="1" x14ac:dyDescent="0.2">
      <c r="A55" s="48"/>
      <c r="B55" s="48"/>
      <c r="C55" s="48"/>
      <c r="D55" s="2" t="s">
        <v>152</v>
      </c>
      <c r="E55" s="7" t="s">
        <v>153</v>
      </c>
      <c r="F55" s="3" t="s">
        <v>149</v>
      </c>
      <c r="G55" s="15" t="s">
        <v>23</v>
      </c>
      <c r="H55" s="37">
        <v>1</v>
      </c>
      <c r="I55" s="37">
        <v>1</v>
      </c>
      <c r="J55" s="37">
        <v>1</v>
      </c>
      <c r="K55" s="37">
        <v>1</v>
      </c>
      <c r="L55" s="37">
        <v>1</v>
      </c>
    </row>
    <row r="56" spans="1:12" ht="52.5" customHeight="1" x14ac:dyDescent="0.2">
      <c r="A56" s="48"/>
      <c r="B56" s="48" t="s">
        <v>154</v>
      </c>
      <c r="C56" s="48" t="s">
        <v>203</v>
      </c>
      <c r="D56" s="2" t="s">
        <v>155</v>
      </c>
      <c r="E56" s="2" t="s">
        <v>156</v>
      </c>
      <c r="F56" s="3" t="s">
        <v>157</v>
      </c>
      <c r="G56" s="15" t="s">
        <v>23</v>
      </c>
      <c r="H56" s="29">
        <v>0.2</v>
      </c>
      <c r="I56" s="39">
        <v>0.03</v>
      </c>
      <c r="J56" s="39">
        <v>0.05</v>
      </c>
      <c r="K56" s="39">
        <v>0.06</v>
      </c>
      <c r="L56" s="39">
        <v>0.06</v>
      </c>
    </row>
    <row r="57" spans="1:12" ht="52.5" customHeight="1" x14ac:dyDescent="0.2">
      <c r="A57" s="48"/>
      <c r="B57" s="48"/>
      <c r="C57" s="48"/>
      <c r="D57" s="2" t="s">
        <v>158</v>
      </c>
      <c r="E57" s="2" t="s">
        <v>159</v>
      </c>
      <c r="F57" s="3" t="s">
        <v>157</v>
      </c>
      <c r="G57" s="15" t="s">
        <v>23</v>
      </c>
      <c r="H57" s="39">
        <v>0.4</v>
      </c>
      <c r="I57" s="39">
        <v>0.05</v>
      </c>
      <c r="J57" s="39">
        <v>0.1</v>
      </c>
      <c r="K57" s="39">
        <v>0.15</v>
      </c>
      <c r="L57" s="39">
        <v>0.1</v>
      </c>
    </row>
    <row r="58" spans="1:12" s="32" customFormat="1" ht="52.5" customHeight="1" x14ac:dyDescent="0.2">
      <c r="A58" s="48"/>
      <c r="B58" s="48"/>
      <c r="C58" s="23" t="s">
        <v>204</v>
      </c>
      <c r="D58" s="23" t="s">
        <v>160</v>
      </c>
      <c r="E58" s="23" t="s">
        <v>161</v>
      </c>
      <c r="F58" s="18" t="s">
        <v>117</v>
      </c>
      <c r="G58" s="15" t="s">
        <v>23</v>
      </c>
      <c r="H58" s="6">
        <v>1</v>
      </c>
      <c r="I58" s="39">
        <v>0.21</v>
      </c>
      <c r="J58" s="39">
        <v>0.34</v>
      </c>
      <c r="K58" s="39">
        <v>0.25</v>
      </c>
      <c r="L58" s="39">
        <v>0.2</v>
      </c>
    </row>
    <row r="59" spans="1:12" ht="52.5" customHeight="1" x14ac:dyDescent="0.2">
      <c r="A59" s="48"/>
      <c r="B59" s="48"/>
      <c r="C59" s="48" t="s">
        <v>205</v>
      </c>
      <c r="D59" s="2" t="s">
        <v>162</v>
      </c>
      <c r="E59" s="2" t="s">
        <v>163</v>
      </c>
      <c r="F59" s="3" t="s">
        <v>33</v>
      </c>
      <c r="G59" s="15" t="s">
        <v>23</v>
      </c>
      <c r="H59" s="6">
        <v>1</v>
      </c>
      <c r="I59" s="16">
        <v>0.25</v>
      </c>
      <c r="J59" s="16">
        <v>0.25</v>
      </c>
      <c r="K59" s="16">
        <v>0.25</v>
      </c>
      <c r="L59" s="16">
        <v>0.25</v>
      </c>
    </row>
    <row r="60" spans="1:12" ht="52.5" customHeight="1" x14ac:dyDescent="0.2">
      <c r="A60" s="48"/>
      <c r="B60" s="48"/>
      <c r="C60" s="48"/>
      <c r="D60" s="2" t="s">
        <v>164</v>
      </c>
      <c r="E60" s="2" t="s">
        <v>165</v>
      </c>
      <c r="F60" s="3" t="s">
        <v>33</v>
      </c>
      <c r="G60" s="15" t="s">
        <v>23</v>
      </c>
      <c r="H60" s="6">
        <v>1</v>
      </c>
      <c r="I60" s="16">
        <v>0.25</v>
      </c>
      <c r="J60" s="16">
        <v>0.25</v>
      </c>
      <c r="K60" s="16">
        <v>0.25</v>
      </c>
      <c r="L60" s="16">
        <v>0.25</v>
      </c>
    </row>
    <row r="61" spans="1:12" ht="52.5" customHeight="1" x14ac:dyDescent="0.2">
      <c r="A61" s="48"/>
      <c r="B61" s="48"/>
      <c r="C61" s="48"/>
      <c r="D61" s="40" t="s">
        <v>166</v>
      </c>
      <c r="E61" s="40" t="s">
        <v>167</v>
      </c>
      <c r="F61" s="3" t="s">
        <v>33</v>
      </c>
      <c r="G61" s="2" t="s">
        <v>19</v>
      </c>
      <c r="H61" s="12">
        <v>1</v>
      </c>
      <c r="I61" s="16" t="s">
        <v>27</v>
      </c>
      <c r="J61" s="16" t="s">
        <v>27</v>
      </c>
      <c r="K61" s="16" t="s">
        <v>27</v>
      </c>
      <c r="L61" s="12">
        <v>1</v>
      </c>
    </row>
    <row r="62" spans="1:12" ht="52.5" customHeight="1" x14ac:dyDescent="0.2">
      <c r="A62" s="48"/>
      <c r="B62" s="48"/>
      <c r="C62" s="48"/>
      <c r="D62" s="2" t="s">
        <v>168</v>
      </c>
      <c r="E62" s="2" t="s">
        <v>169</v>
      </c>
      <c r="F62" s="3" t="s">
        <v>157</v>
      </c>
      <c r="G62" s="2" t="s">
        <v>23</v>
      </c>
      <c r="H62" s="29">
        <v>0.2</v>
      </c>
      <c r="I62" s="41">
        <v>0.06</v>
      </c>
      <c r="J62" s="41">
        <v>0.04</v>
      </c>
      <c r="K62" s="41">
        <v>0.04</v>
      </c>
      <c r="L62" s="42">
        <v>0.06</v>
      </c>
    </row>
    <row r="63" spans="1:12" ht="52.5" customHeight="1" x14ac:dyDescent="0.2">
      <c r="A63" s="48"/>
      <c r="B63" s="48"/>
      <c r="C63" s="48"/>
      <c r="D63" s="2" t="s">
        <v>170</v>
      </c>
      <c r="E63" s="2" t="s">
        <v>171</v>
      </c>
      <c r="F63" s="3" t="s">
        <v>172</v>
      </c>
      <c r="G63" s="2" t="s">
        <v>23</v>
      </c>
      <c r="H63" s="12">
        <f>SUBTOTAL(9,I63:L63)</f>
        <v>20</v>
      </c>
      <c r="I63" s="7">
        <v>5</v>
      </c>
      <c r="J63" s="7">
        <v>5</v>
      </c>
      <c r="K63" s="7">
        <v>5</v>
      </c>
      <c r="L63" s="7">
        <v>5</v>
      </c>
    </row>
    <row r="64" spans="1:12" ht="52.5" customHeight="1" x14ac:dyDescent="0.2">
      <c r="A64" s="48"/>
      <c r="B64" s="48"/>
      <c r="C64" s="48"/>
      <c r="D64" s="48" t="s">
        <v>173</v>
      </c>
      <c r="E64" s="2" t="s">
        <v>174</v>
      </c>
      <c r="F64" s="3" t="s">
        <v>172</v>
      </c>
      <c r="G64" s="2" t="s">
        <v>23</v>
      </c>
      <c r="H64" s="43" t="s">
        <v>175</v>
      </c>
      <c r="I64" s="43" t="s">
        <v>175</v>
      </c>
      <c r="J64" s="43" t="s">
        <v>175</v>
      </c>
      <c r="K64" s="43" t="s">
        <v>175</v>
      </c>
      <c r="L64" s="43" t="s">
        <v>175</v>
      </c>
    </row>
    <row r="65" spans="1:12" ht="52.5" customHeight="1" x14ac:dyDescent="0.2">
      <c r="A65" s="48"/>
      <c r="B65" s="48"/>
      <c r="C65" s="48"/>
      <c r="D65" s="48"/>
      <c r="E65" s="2" t="s">
        <v>176</v>
      </c>
      <c r="F65" s="3" t="s">
        <v>172</v>
      </c>
      <c r="G65" s="2" t="s">
        <v>23</v>
      </c>
      <c r="H65" s="12">
        <f>SUBTOTAL(9,I65:L65)</f>
        <v>20</v>
      </c>
      <c r="I65" s="7">
        <v>5</v>
      </c>
      <c r="J65" s="7">
        <v>5</v>
      </c>
      <c r="K65" s="7">
        <v>5</v>
      </c>
      <c r="L65" s="7">
        <v>5</v>
      </c>
    </row>
    <row r="66" spans="1:12" ht="52.5" customHeight="1" x14ac:dyDescent="0.2">
      <c r="A66" s="48"/>
      <c r="B66" s="48" t="s">
        <v>177</v>
      </c>
      <c r="C66" s="48" t="s">
        <v>203</v>
      </c>
      <c r="D66" s="48" t="s">
        <v>178</v>
      </c>
      <c r="E66" s="2" t="s">
        <v>179</v>
      </c>
      <c r="F66" s="3" t="s">
        <v>180</v>
      </c>
      <c r="G66" s="2" t="s">
        <v>19</v>
      </c>
      <c r="H66" s="3">
        <v>1</v>
      </c>
      <c r="I66" s="3" t="s">
        <v>27</v>
      </c>
      <c r="J66" s="3" t="s">
        <v>27</v>
      </c>
      <c r="K66" s="3">
        <v>1</v>
      </c>
      <c r="L66" s="3" t="s">
        <v>27</v>
      </c>
    </row>
    <row r="67" spans="1:12" ht="52.5" customHeight="1" x14ac:dyDescent="0.2">
      <c r="A67" s="48"/>
      <c r="B67" s="48"/>
      <c r="C67" s="48"/>
      <c r="D67" s="48"/>
      <c r="E67" s="2" t="s">
        <v>181</v>
      </c>
      <c r="F67" s="3" t="s">
        <v>180</v>
      </c>
      <c r="G67" s="2" t="s">
        <v>23</v>
      </c>
      <c r="H67" s="30">
        <v>0.3</v>
      </c>
      <c r="I67" s="30">
        <v>0.05</v>
      </c>
      <c r="J67" s="30">
        <v>0.1</v>
      </c>
      <c r="K67" s="30">
        <v>0.1</v>
      </c>
      <c r="L67" s="30">
        <v>0.05</v>
      </c>
    </row>
    <row r="68" spans="1:12" ht="52.5" customHeight="1" x14ac:dyDescent="0.2">
      <c r="A68" s="48"/>
      <c r="B68" s="48"/>
      <c r="C68" s="48"/>
      <c r="D68" s="48"/>
      <c r="E68" s="34" t="s">
        <v>182</v>
      </c>
      <c r="F68" s="3" t="s">
        <v>180</v>
      </c>
      <c r="G68" s="2" t="s">
        <v>23</v>
      </c>
      <c r="H68" s="30">
        <v>0.4</v>
      </c>
      <c r="I68" s="3" t="s">
        <v>27</v>
      </c>
      <c r="J68" s="3" t="s">
        <v>27</v>
      </c>
      <c r="K68" s="3" t="s">
        <v>27</v>
      </c>
      <c r="L68" s="44">
        <v>0.4</v>
      </c>
    </row>
    <row r="69" spans="1:12" ht="52.5" customHeight="1" x14ac:dyDescent="0.2">
      <c r="A69" s="48"/>
      <c r="B69" s="48"/>
      <c r="C69" s="48"/>
      <c r="D69" s="48"/>
      <c r="E69" s="2" t="s">
        <v>183</v>
      </c>
      <c r="F69" s="3" t="s">
        <v>129</v>
      </c>
      <c r="G69" s="2" t="s">
        <v>23</v>
      </c>
      <c r="H69" s="3" t="s">
        <v>184</v>
      </c>
      <c r="I69" s="3" t="s">
        <v>184</v>
      </c>
      <c r="J69" s="3" t="s">
        <v>184</v>
      </c>
      <c r="K69" s="3" t="s">
        <v>184</v>
      </c>
      <c r="L69" s="3" t="s">
        <v>184</v>
      </c>
    </row>
    <row r="70" spans="1:12" ht="52.5" customHeight="1" x14ac:dyDescent="0.2">
      <c r="A70" s="48"/>
      <c r="B70" s="48"/>
      <c r="C70" s="48"/>
      <c r="D70" s="48"/>
      <c r="E70" s="2" t="s">
        <v>185</v>
      </c>
      <c r="F70" s="3" t="s">
        <v>180</v>
      </c>
      <c r="G70" s="2" t="s">
        <v>23</v>
      </c>
      <c r="H70" s="3" t="s">
        <v>184</v>
      </c>
      <c r="I70" s="3" t="s">
        <v>184</v>
      </c>
      <c r="J70" s="3" t="s">
        <v>184</v>
      </c>
      <c r="K70" s="3" t="s">
        <v>184</v>
      </c>
      <c r="L70" s="3" t="s">
        <v>184</v>
      </c>
    </row>
    <row r="71" spans="1:12" ht="52.5" customHeight="1" x14ac:dyDescent="0.2">
      <c r="A71" s="48"/>
      <c r="B71" s="48"/>
      <c r="C71" s="48"/>
      <c r="D71" s="48"/>
      <c r="E71" s="2" t="s">
        <v>186</v>
      </c>
      <c r="F71" s="3" t="s">
        <v>180</v>
      </c>
      <c r="G71" s="2" t="s">
        <v>23</v>
      </c>
      <c r="H71" s="7" t="s">
        <v>187</v>
      </c>
      <c r="I71" s="7" t="s">
        <v>187</v>
      </c>
      <c r="J71" s="7" t="s">
        <v>187</v>
      </c>
      <c r="K71" s="7" t="s">
        <v>187</v>
      </c>
      <c r="L71" s="7" t="s">
        <v>187</v>
      </c>
    </row>
    <row r="72" spans="1:12" ht="52.5" customHeight="1" x14ac:dyDescent="0.2">
      <c r="A72" s="48"/>
      <c r="B72" s="48"/>
      <c r="C72" s="48"/>
      <c r="D72" s="48"/>
      <c r="E72" s="2" t="s">
        <v>188</v>
      </c>
      <c r="F72" s="3" t="s">
        <v>180</v>
      </c>
      <c r="G72" s="2" t="s">
        <v>23</v>
      </c>
      <c r="H72" s="7" t="s">
        <v>187</v>
      </c>
      <c r="I72" s="7" t="s">
        <v>187</v>
      </c>
      <c r="J72" s="7" t="s">
        <v>187</v>
      </c>
      <c r="K72" s="7" t="s">
        <v>187</v>
      </c>
      <c r="L72" s="7" t="s">
        <v>187</v>
      </c>
    </row>
    <row r="73" spans="1:12" ht="52.5" customHeight="1" x14ac:dyDescent="0.2">
      <c r="A73" s="48"/>
      <c r="B73" s="2" t="s">
        <v>189</v>
      </c>
      <c r="C73" s="2" t="s">
        <v>199</v>
      </c>
      <c r="D73" s="2" t="s">
        <v>190</v>
      </c>
      <c r="E73" s="2" t="s">
        <v>191</v>
      </c>
      <c r="F73" s="3" t="s">
        <v>18</v>
      </c>
      <c r="G73" s="2" t="s">
        <v>23</v>
      </c>
      <c r="H73" s="6">
        <v>1</v>
      </c>
      <c r="I73" s="6">
        <v>1</v>
      </c>
      <c r="J73" s="6">
        <v>1</v>
      </c>
      <c r="K73" s="6">
        <v>1</v>
      </c>
      <c r="L73" s="6">
        <v>1</v>
      </c>
    </row>
    <row r="74" spans="1:12" ht="52.5" customHeight="1" x14ac:dyDescent="0.2">
      <c r="A74" s="48"/>
      <c r="B74" s="2" t="s">
        <v>192</v>
      </c>
      <c r="C74" s="2" t="s">
        <v>203</v>
      </c>
      <c r="D74" s="2" t="s">
        <v>193</v>
      </c>
      <c r="E74" s="2" t="s">
        <v>194</v>
      </c>
      <c r="F74" s="3" t="s">
        <v>146</v>
      </c>
      <c r="G74" s="2" t="s">
        <v>23</v>
      </c>
      <c r="H74" s="6">
        <v>1</v>
      </c>
      <c r="I74" s="6">
        <v>1</v>
      </c>
      <c r="J74" s="6">
        <v>1</v>
      </c>
      <c r="K74" s="6">
        <v>1</v>
      </c>
      <c r="L74" s="6">
        <v>1</v>
      </c>
    </row>
    <row r="75" spans="1:12" s="32" customFormat="1" ht="52.5" customHeight="1" x14ac:dyDescent="0.2">
      <c r="A75" s="48"/>
      <c r="B75" s="23" t="s">
        <v>195</v>
      </c>
      <c r="C75" s="23" t="s">
        <v>205</v>
      </c>
      <c r="D75" s="23" t="s">
        <v>196</v>
      </c>
      <c r="E75" s="23" t="s">
        <v>197</v>
      </c>
      <c r="F75" s="18" t="s">
        <v>198</v>
      </c>
      <c r="G75" s="2" t="s">
        <v>23</v>
      </c>
      <c r="H75" s="45">
        <v>30</v>
      </c>
      <c r="I75" s="46">
        <f>$H$75/4</f>
        <v>7.5</v>
      </c>
      <c r="J75" s="46">
        <f t="shared" ref="J75:L75" si="0">$H$75/4</f>
        <v>7.5</v>
      </c>
      <c r="K75" s="46">
        <f t="shared" si="0"/>
        <v>7.5</v>
      </c>
      <c r="L75" s="46">
        <f t="shared" si="0"/>
        <v>7.5</v>
      </c>
    </row>
  </sheetData>
  <mergeCells count="48">
    <mergeCell ref="A1:B1"/>
    <mergeCell ref="C1:L1"/>
    <mergeCell ref="A2:A3"/>
    <mergeCell ref="B2:B3"/>
    <mergeCell ref="C2:C3"/>
    <mergeCell ref="D2:D3"/>
    <mergeCell ref="E2:E3"/>
    <mergeCell ref="F2:F3"/>
    <mergeCell ref="G2:G3"/>
    <mergeCell ref="H2:L2"/>
    <mergeCell ref="A4:A12"/>
    <mergeCell ref="B4:B8"/>
    <mergeCell ref="C4:C8"/>
    <mergeCell ref="D4:D8"/>
    <mergeCell ref="A13:A20"/>
    <mergeCell ref="B13:B18"/>
    <mergeCell ref="C13:C18"/>
    <mergeCell ref="D14:D15"/>
    <mergeCell ref="B19:B20"/>
    <mergeCell ref="C19:C20"/>
    <mergeCell ref="D19:D20"/>
    <mergeCell ref="A21:A27"/>
    <mergeCell ref="B21:B22"/>
    <mergeCell ref="C21:C22"/>
    <mergeCell ref="D21:D22"/>
    <mergeCell ref="B23:B25"/>
    <mergeCell ref="C23:C25"/>
    <mergeCell ref="D23:D25"/>
    <mergeCell ref="B26:B27"/>
    <mergeCell ref="C26:C27"/>
    <mergeCell ref="A28:A33"/>
    <mergeCell ref="B28:B33"/>
    <mergeCell ref="C28:C33"/>
    <mergeCell ref="A34:A75"/>
    <mergeCell ref="B34:B38"/>
    <mergeCell ref="C34:C38"/>
    <mergeCell ref="B39:B55"/>
    <mergeCell ref="C39:C43"/>
    <mergeCell ref="B66:B72"/>
    <mergeCell ref="C66:C72"/>
    <mergeCell ref="D66:D72"/>
    <mergeCell ref="D39:D40"/>
    <mergeCell ref="C44:C51"/>
    <mergeCell ref="C52:C55"/>
    <mergeCell ref="B56:B65"/>
    <mergeCell ref="C56:C57"/>
    <mergeCell ref="C59:C65"/>
    <mergeCell ref="D64:D65"/>
  </mergeCells>
  <pageMargins left="0.23622047244094491" right="0.23622047244094491" top="0.74803149606299213" bottom="0.74803149606299213" header="0.31496062992125984" footer="0.31496062992125984"/>
  <pageSetup paperSize="5" scale="6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3CFCSSYJ6V66-153-45</_dlc_DocId>
    <_dlc_DocIdUrl xmlns="6e2a57a2-9d48-4009-82e5-3fe89fb6c543">
      <Url>https://pruportal.reincorporacion.gov.co/es/sala-de-prensa/_layouts/15/DocIdRedir.aspx?ID=3CFCSSYJ6V66-153-45</Url>
      <Description>3CFCSSYJ6V66-153-45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9D8F0078144B4ABE9E66E5824F553E" ma:contentTypeVersion="2" ma:contentTypeDescription="Crear nuevo documento." ma:contentTypeScope="" ma:versionID="a11c97520bb8ef472c1b62bc2ed34d12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bc6fae74751fee990fec1187a8a50103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F88872-B555-4A8B-AA57-FAA9F52CCDCD}"/>
</file>

<file path=customXml/itemProps2.xml><?xml version="1.0" encoding="utf-8"?>
<ds:datastoreItem xmlns:ds="http://schemas.openxmlformats.org/officeDocument/2006/customXml" ds:itemID="{4E04246B-525A-49FA-9326-2E682620DDF4}"/>
</file>

<file path=customXml/itemProps3.xml><?xml version="1.0" encoding="utf-8"?>
<ds:datastoreItem xmlns:ds="http://schemas.openxmlformats.org/officeDocument/2006/customXml" ds:itemID="{037CD9FA-61DB-4F2C-8349-D50873386382}"/>
</file>

<file path=customXml/itemProps4.xml><?xml version="1.0" encoding="utf-8"?>
<ds:datastoreItem xmlns:ds="http://schemas.openxmlformats.org/officeDocument/2006/customXml" ds:itemID="{FFA1C987-6AF6-4DFE-A80A-8B414240D5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PAI </vt:lpstr>
      <vt:lpstr>'PAI '!Área_de_impresión</vt:lpstr>
      <vt:lpstr>'PAI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Acción Institucional 2021</dc:title>
  <dc:creator>Adriana Patricia Luque Leon</dc:creator>
  <cp:lastModifiedBy>Adriana Patricia Luque Leon</cp:lastModifiedBy>
  <dcterms:created xsi:type="dcterms:W3CDTF">2020-12-16T17:23:39Z</dcterms:created>
  <dcterms:modified xsi:type="dcterms:W3CDTF">2020-12-16T17:29:13Z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0x010100129D8F0078144B4ABE9E66E5824F553E</vt:lpwstr>
  </property>
  <property fmtid="{D5CDD505-2E9C-101B-9397-08002B2CF9AE}" pid="3" name="_dlc_DocIdItemGuid">
    <vt:lpwstr>794f73a9-6804-41ae-adb1-3714c8d7dbaf</vt:lpwstr>
  </property>
</Properties>
</file>