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CONTROL_INTERNO\INFORMES PLANES DE MEJORAMIENTO\SEGUIMIENTO PLAN MEJORA AGN TI 2019\Seguimiento III trimestre 2019\"/>
    </mc:Choice>
  </mc:AlternateContent>
  <bookViews>
    <workbookView xWindow="0" yWindow="0" windowWidth="20490" windowHeight="7620"/>
  </bookViews>
  <sheets>
    <sheet name="PMA" sheetId="1" r:id="rId1"/>
    <sheet name="Instructivo PMA" sheetId="4" state="hidden" r:id="rId2"/>
  </sheets>
  <definedNames>
    <definedName name="_xlnm.Print_Area" localSheetId="0">PMA!$A$1:$R$24</definedName>
    <definedName name="_xlnm.Print_Titles" localSheetId="0">PMA!$6:$8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L12" i="1" l="1"/>
  <c r="F20" i="1" s="1"/>
  <c r="L15" i="1"/>
  <c r="F22" i="1" s="1"/>
  <c r="L9" i="1" l="1"/>
  <c r="I13" i="1" l="1"/>
  <c r="L13" i="1"/>
  <c r="L11" i="1" l="1"/>
  <c r="F18" i="1"/>
  <c r="I11" i="1" l="1"/>
  <c r="I12" i="1"/>
  <c r="I14" i="1"/>
  <c r="I15" i="1"/>
  <c r="I16" i="1"/>
  <c r="I17" i="1"/>
  <c r="I9" i="1"/>
  <c r="F23" i="1" l="1"/>
  <c r="F21" i="1"/>
  <c r="F19" i="1"/>
  <c r="E24" i="1" l="1"/>
</calcChain>
</file>

<file path=xl/sharedStrings.xml><?xml version="1.0" encoding="utf-8"?>
<sst xmlns="http://schemas.openxmlformats.org/spreadsheetml/2006/main" count="139" uniqueCount="120">
  <si>
    <t xml:space="preserve">Entidad: </t>
  </si>
  <si>
    <t xml:space="preserve">NIT: </t>
  </si>
  <si>
    <t xml:space="preserve">Representante Legal: </t>
  </si>
  <si>
    <t xml:space="preserve">Fecha de iniciación: </t>
  </si>
  <si>
    <t>Fecha de finalización:</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</si>
  <si>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</si>
  <si>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</si>
  <si>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</si>
  <si>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</si>
  <si>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</si>
  <si>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</si>
  <si>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</si>
  <si>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</si>
  <si>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</si>
  <si>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</si>
  <si>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</si>
  <si>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</si>
  <si>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INICIO</t>
  </si>
  <si>
    <t>FINALIZACIÓN</t>
  </si>
  <si>
    <t>AVANCE DEL PLAN DE CUMPLIMIENTO (ACCIONES)</t>
  </si>
  <si>
    <t>Acción 1</t>
  </si>
  <si>
    <t>Acción 2</t>
  </si>
  <si>
    <t>Acción 3</t>
  </si>
  <si>
    <t>Acción 4</t>
  </si>
  <si>
    <t>Acción 5</t>
  </si>
  <si>
    <t>Acción 6</t>
  </si>
  <si>
    <t>CUMPLIMIENTO DEL PLAN DE MEJORAMIENTO</t>
  </si>
  <si>
    <t>sobre 100%</t>
  </si>
  <si>
    <t>OBSERVACIONES OFICINA DE CONTROL INTERNO</t>
  </si>
  <si>
    <t>Plan de Mejoramiento</t>
  </si>
  <si>
    <t>N° INFORME DE SEGUIMIENTO Y FECHA</t>
  </si>
  <si>
    <t>N°. DE ACCIÓN</t>
  </si>
  <si>
    <t>Establecer  el / los objetivos según el número de acciones que permitan subsanar el hallazgo</t>
  </si>
  <si>
    <t>No. TAREA</t>
  </si>
  <si>
    <t>T1</t>
  </si>
  <si>
    <t>T2</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</si>
  <si>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</si>
  <si>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</si>
  <si>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</si>
  <si>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</si>
  <si>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</si>
  <si>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</si>
  <si>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</si>
  <si>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</si>
  <si>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</si>
  <si>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</si>
  <si>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</si>
  <si>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</si>
  <si>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</si>
  <si>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</si>
  <si>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</si>
  <si>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</si>
  <si>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</si>
  <si>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</si>
  <si>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</si>
  <si>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</si>
  <si>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</si>
  <si>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</si>
  <si>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</si>
  <si>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</si>
  <si>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</si>
  <si>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 xml:space="preserve"> </t>
  </si>
  <si>
    <t>900477169-8</t>
  </si>
  <si>
    <t>Remitir la Tabla de Retención Documental con sus respectivos anexos al Archivo General de La Nación para su correspondiente convalidación</t>
  </si>
  <si>
    <t>Realizar los respectivos ajustes a la Tabla de Retención Documental de acuerdo a lo indicado por el Archivo General de la Nación- AGN para su posterior envío y convalidación</t>
  </si>
  <si>
    <t>Tabla de Retención Documental convalidada</t>
  </si>
  <si>
    <t>Elaborar, oficializar y socializar el acto administrativo  mediante el cual se adopte el Programa de Gestión Documental- PGD</t>
  </si>
  <si>
    <t>El grupo de Gestión Documental a través de la Secretaría General deberá emitir un acto administrativo que adopte en la ARN el PGD.</t>
  </si>
  <si>
    <t>Acto administrativo de adopción del Programa de Gestión Documental</t>
  </si>
  <si>
    <t>Actualizar y hacer seguimiento a los inventarios documentales institucionales en el Formato Único de Inventario Documental- FUID.</t>
  </si>
  <si>
    <t>Los archivos de gestión deben actualizar sus inventarios documentales en el formato FUID conforme a la información que custodian, según los lineamientos del Grupo de Gestión Documental.</t>
  </si>
  <si>
    <t>Inventarios documentales actualizados</t>
  </si>
  <si>
    <r>
      <rPr>
        <b/>
        <sz val="10"/>
        <rFont val="Arial"/>
        <family val="2"/>
      </rPr>
      <t>Conformación de los Archivos Públicos</t>
    </r>
    <r>
      <rPr>
        <sz val="10"/>
        <rFont val="Arial"/>
        <family val="2"/>
      </rPr>
      <t xml:space="preserve">
La Agencia Colombiana para la Reintegración de Personas y Grupos Alzados en Armas- ACR no ha elaborado, aprobado, implementado las Tablas de Valoración Documental.
(La entidad no cuenta con Tablas de Valoración Documental,  mediante las cuales pueda organizar sus fondos documentales acumulados)</t>
    </r>
  </si>
  <si>
    <t>Elaborar proyecto de intervención de fondos documentales acumulados y elaboración de Tablas de Valoración Documental- TVD
Ejecutar proyecto de intervención de fondos documentales</t>
  </si>
  <si>
    <t>Evaluar la documentación del fondo acumulado para identificar la normativa técnica, legal e instrumentos archivistas requeridos para formular el proyecto.</t>
  </si>
  <si>
    <t>Intervención de los fondos acumulados documentales a partir de la elaboración y aprobación de los instrumentos archivísticos establecidos en el proyecto.</t>
  </si>
  <si>
    <t>Proyecto de intervención de fondos documentales acumulados</t>
  </si>
  <si>
    <t>Aplicación Proyecto de intervención de fondos documentales acumulados</t>
  </si>
  <si>
    <r>
      <rPr>
        <b/>
        <sz val="10"/>
        <rFont val="Arial"/>
        <family val="2"/>
      </rPr>
      <t>Organización de los Archivos de gestión:</t>
    </r>
    <r>
      <rPr>
        <sz val="10"/>
        <rFont val="Arial"/>
        <family val="2"/>
      </rPr>
      <t xml:space="preserve">
Se concluye en la presente visita de vigilancia que frente a los hallazgos Nº 3 y 9 del PMA de la ACR, no se culminaron las actividades programadas.
La Agencia Colombiana para la Reintegración de Personas y Grupos Alzados en Armas- ACR da continuidad a los aspectos en cumplimiento a la totalidad de los criterios de organización de los archivos de gestión, según la normatividad relacionada: ordenación, foliación, hoja control, control préstamos de documentos e integridad física de los documentos.
(La organización de los archivos de gestión de la Entidad, no  cuenta con la totalidad de los criterios de organización como foliación, inserción de hoja control y transferencias documentales, según los lineamientos del Grupo de Gestión Documental.)</t>
    </r>
  </si>
  <si>
    <t>Aplicar en los archivos de gestión los criterios de organización documental  y realizar seguimientos al cumplimiento de los lineamientos establecidos por el Archivo General de la Nación.</t>
  </si>
  <si>
    <t>Cronograma de Seguimientos para verificar el estado de organización de los archivos institucionales por vigencia
Seguimientos de verificación del estado de organización de los archivos institucionales</t>
  </si>
  <si>
    <t>Organizar las Historias Laborales de acuerdo a los lineamientos establecidos por el Archivo General de la Nación y el Grupo de Gestión Documental.
Realizar seguimiento al estado de organización documental de la Subserie documental Historias Laborales, de acuerdo con el cronograma definido para cada anualidad.</t>
  </si>
  <si>
    <t xml:space="preserve">El Grupo de Talento Humano deberá garantizar la integridad de las historias laborales mediante la aplicación de criterios como foliación, actualización de los expedientes, inserción de testigos documentales y dar continuidad a los procesos técnicos archivísticos como clasificación, ordenación y descripción documental. </t>
  </si>
  <si>
    <t>El Grupo de Gestión Documental debe realizar seguimiento para verificar el estado de organización de las Historias Laborales.</t>
  </si>
  <si>
    <t>Historias Laborales Organizadas</t>
  </si>
  <si>
    <t>Seguimiento a la organización de Historias Laborales,</t>
  </si>
  <si>
    <t>CIRCULAR222017PGD.pdf</t>
  </si>
  <si>
    <t>Organización de Historias Laborales
Se concluye en la presente visita de vigilancia que frente a los hallazgos Nº 10 del PMA de la ACR, no se culminaron las actividades programadas.
La Entidad no ha aplicado los criterios de organización y control a la totalidad de la Subserie documental Historias Laborales activas e Inactivas.</t>
  </si>
  <si>
    <r>
      <rPr>
        <b/>
        <sz val="10"/>
        <rFont val="Arial"/>
        <family val="2"/>
      </rPr>
      <t>Inventario Único Documental- FUID</t>
    </r>
    <r>
      <rPr>
        <sz val="10"/>
        <rFont val="Arial"/>
        <family val="2"/>
      </rPr>
      <t xml:space="preserve">
Se concluye en la presente visita de vigilancia que frente a los hallazgos Nº 4 y 5 del PMA de la ACR, no se culminaron las actividades programadas.
La Agencia Colombiana para la Reintegración de Personas y Grupos Alzados en Armas- ACR, actualmente da continuidad al proceso a fin de cubrir la totalidad de los inventarios documentales, en cumplimiento del articulo 26 de la Ley 594 de 2000 y el Acuerdo 042 de 2002.
(La totalidad de inventarios documentales no se encuentran actualizados.)</t>
    </r>
  </si>
  <si>
    <r>
      <rPr>
        <b/>
        <sz val="10"/>
        <rFont val="Arial"/>
        <family val="2"/>
      </rPr>
      <t>Tabla de Retención Documental y Cuadros de Clasificación Documental</t>
    </r>
    <r>
      <rPr>
        <sz val="10"/>
        <rFont val="Arial"/>
        <family val="2"/>
      </rPr>
      <t xml:space="preserve">
Se concluye en la presente visita de vigilancia que frente al hallazgo Nº 1 del PMA de la ACR, se culminaron las actividades programadas, pero éstas no fueron suficientes para subsanar el presunto incumplimiento.
La Agencia Colombiana para la Reintegración de Personas y Grupos Alzados en Armas- ACR se encuentra en proceso de convalidación de las Tablas de Retención Documental (TRD).
(La Tabla de Retención Documental no se encuentra convalidada por parte del Archivo General de la Nación.)</t>
    </r>
  </si>
  <si>
    <r>
      <rPr>
        <b/>
        <sz val="10"/>
        <rFont val="Arial"/>
        <family val="2"/>
      </rPr>
      <t>Programa de Gestión Documental- PGD.</t>
    </r>
    <r>
      <rPr>
        <sz val="10"/>
        <rFont val="Arial"/>
        <family val="2"/>
      </rPr>
      <t xml:space="preserve">
Se concluye en la presente visita de vigilancia que frente al hallazgo Nº 2 del PMA de la ACR, se culminaron las actividades programadas, aclarando que no son suficientes para subsanar el presunto incumplimiento.
La Agencia Colombiana para la Reintegración de Personas y Grupos Alzados en Armas- ACR da continuidad al proceso de aprobación del Programa de Gestión Documental.
(No existe evidencia del acta de comité de archivo, ni acto administrativo mediante el cual se adopte el Programa de Gestión Documental- PGD.)</t>
    </r>
  </si>
  <si>
    <t>Agencia para la Reincorporación y la Normalización ARN</t>
  </si>
  <si>
    <t>Seguimiento Control Interno ARN</t>
  </si>
  <si>
    <t>Grupo de Talento Humano
Mónica Bernal</t>
  </si>
  <si>
    <t>Andrés Felipe Stapper Segrera - Director General</t>
  </si>
  <si>
    <t>Cesar Norberto Albarracín Ochoa - Subdirector Administrativo</t>
  </si>
  <si>
    <t>Grupo de Gestión Documental
Sandra Mayerly Avendaño Blanco</t>
  </si>
  <si>
    <t>El proyecto de intervención de fondos documentales acumulados ya se encuentra aprobado mediante acta de Comité de Gestión y Desempeño No. 11 del 27 de diciembre de 2018.</t>
  </si>
  <si>
    <t>Acta de Comité No. 11 27_12_2018_CIGD</t>
  </si>
  <si>
    <t>Archivo de tabla de retención denominado TRD_ACR_30082019_v7
Archivo de Tabla de Retención Documental denominado 01_TRD_ACR_22092049_v8
Archivo Cuadro de Clasificación Documental denominado 02_CCD_ACR_22092019_v4
Archivo Codificación denominado 03_CODIFICA_TRD_ACR_22092019_v5
Archivo memoria descriptiva denominado Memoria_Descriptiva_TRD_26082019_V6agn
Archivo memoria descriptica denominado 05_Memoria_Descriptiva_TRD_25092019_v8
04_AnalisisFuncional_ACR-ARN_11072019_v4</t>
  </si>
  <si>
    <t>DIAGNOSTICO _FDA_V02
Informe_Etapas_FDA_V01
Proyecto_FDA_2019
Inventario estado natural revisado Fondo Documental Acumulado Rev_Inv_Est_Nat_FDA_V8_27092019.xlsx</t>
  </si>
  <si>
    <t>Se adelantó la valoración secundaria por parte del profesional historiador de 37 TRD correspondientes a Dirección General, Grupo de Comunicaciones internas, Grupo de Comunicaciones Externas, Grupo de Cooperación y Relaciones Internacionales, Grupo de Alianzas Estratégicas, Grupo de Control Interno de Gestión, Oficina Asesora de Planeación, Grupo de Sistema de Gestión Integral, Grupo de Planes, Programas y Proyectos, Oficina Asesora Jurídica, Grupo de Asuntos Contenciosos, Grupo de Normativa y Conceptos, Oficina de Tecnologías de la Información, Grupo de Sistemas de la Información , Dirección Programática de Reintegración, Grupo de Diseño, Grupo de Implementación, Subdirección de Seguimiento, Grupo de Análisis del Proceso de Reintegración, Grupo de Análisis de la Política de Reintegración, Subdirección de Gestión Legal Acceso y Permanencia en el Proceso de Reintegración, Grupo de Acceso y Permanencia, Secretaria General, Grupo de Administración del Talento Humano, Grupo de Desarrollo del Talento Humano, Grupo de Administración de Salarios y Prestaciones, Grupo de Gestión de Procesos, Grupo de Gestión de Contratación Directa y Mínima Cuantía, Grupo de Estudios Previos, Grupo de Atención al Ciudadano, Subdirección Administrativa y Financiera, Grupo de Presupuesto, Grupo de Pagaduría, Grupo de Contabilidad, Grupo de Gestión Administrativa, Grupo de Gestión Documental y Grupo de Almacén e Inventarios. En la TRD y Cuadro de Clasificación se ajustaron las series y subserie de la TRD Manuales de Procesos y Procedimientos, Manuales del Sistema Integrado de Gestión para la Reintegración y Procesos de Reconocimiento de Beneficios de Inserción Económica, lo anterior atendiendo la reunión efectuada en el Archivo General de la Nación, con lo que fue necesario realizar ajuste al Cuadro de Clasificación y la Codificación.
Se ha venido  desarrollando el contenido de la memoria descriptiva de la Tabla de Retención Documental y a la fecha se complementó el apartado de definiciones con los conceptos relacionados con la Agencia y sus procesos misionales; se desarrolló el apartado relacionado con la estructuración de la codificación de la estructura orgánica y las series documentales, la cual arrojo como resultado la definición de los códigos; se desarrolló la explicación de los formatos de cuadro de clasificación y tablas de retención documental; se creó un apartado denominado análisis funcional en el cual se aprovechó el texto elaborado para primera presentación de la TRD ante el Archivo General de la Nación y se complementó con la descripción de las funciones y su relación con las series documentales, con respecto a este apartado se ha desarrollado el cuadro de análisis funcional, elaborado en el proceso de análisis de la normatividad que asigna las funciones a la entidad y sus dependencias, con el fin de evidenciar casos como la producción o ausencia de esta de documentación y la conformación de series y subseries documentales; se viene adelantando el ajuste solicitado por el Archivo General de la Nación en lo que corresponde con la valoración documental y la disposición final de los documentos; se complementó el apartado de eliminación con la relación de las actividades para para llevar a cabo este proceso, por último, se ha adicionado los anexos 1 y 2 con el formato de encuesta aplicado en el proceso de elaboración de la TRD y el de la codificación de series y subseries documentales. 
Para el siguiente trimestre se dará complemento a los contenidos relacionados con la valoración primaria en la memoria descriptiva, se complementarán las valoraciones primarias de la TRD y será radicada la TRD con sus respectivos soportes ante el Archivo General de la Nación, en el mes de octubre de 2019.</t>
  </si>
  <si>
    <t>No. 78
30/09/2019</t>
  </si>
  <si>
    <t>No. 8
30/09/2019</t>
  </si>
  <si>
    <t>Archivo FUID de Grupos Territoriales y Dependencias sede central</t>
  </si>
  <si>
    <t xml:space="preserve">Acorde con lo solicitado por el AGN, se evidencia en esta oportunidad, que el Grupo de Gestión Documental, anexó los formatos de inventario único documental - FUID debidamente diligenciados, con corte a 31 de diciembre de 2017 y 2018.    Quedando pendiente para el cuarto trimestres los FUID de la ARN Alto Magdalena Medio, ARN Cesar Sede Riohacha, Despacho del Director General, Dirección Programática de Reintegración, Grupo de Articulación Territorial, Grupo de Desarrollo del Talento Humano, Grupo de Administración de Salarios y Prestaciones  </t>
  </si>
  <si>
    <t xml:space="preserve">Se verificaron las acciones realizadas por los responsables, donde se evidencia que la Agencia para la Reincorporación y la Normalización viene realizando los ajustes acordes con las directrices impartidas por el Archivo General de la Nación, en reuniones realizadas entre las partes, como se evidenció en los archivos adjuntos de este hallazgo.
De igual manera, en el mes de octubre se estableció el compromiso de presentar y aprobar en el Comité de Gestión y Desempeño Institucional las TRD, y posteriormente remitirlas al Archivo General de la Nación para la respectiva convalidación.
</t>
  </si>
  <si>
    <t xml:space="preserve">Se verificaron los registros realizadas por los responsables de los archivos de gestión en cada dependencia y grupo territorial de la Agencia, como se evidencia en los registros fotográficos adjuntos.
</t>
  </si>
  <si>
    <t>Se verificó el seguimiento que el grupo de Gestión Documental realiza al cumplimiento de la organización de las Historias laborales de la Agencia, acorde con las evidencias adjuntas.</t>
  </si>
  <si>
    <t>Se evidencia que mediante Acta de Comité No. 11 del  27 de diciembre de 2018 se aprobó el proyecto de intervención de fondos acumulados..
Se evidencia que han venido trabajando en las etapas de intervención del fondo acumulado que establece el Acuerdo 002 de 2004.  Se presenta un informe de los que hasta el periodo de corte se viene ejecutando.</t>
  </si>
  <si>
    <t>Registros fotográficos de los archivos de gestión de la Entidad.</t>
  </si>
  <si>
    <t xml:space="preserve">Evidencias fotográficas.                                 Inventarios documentales </t>
  </si>
  <si>
    <t xml:space="preserve">El Grupo de Administración de Talento Humano ha avanzado con la organización cronológica y acorde al nuevo formato establecido en lo relacionado con la foliación, realización de la Hoja Control y la revisión de actos administrativos haciendo la impresión, depuración e inserción cronológica a cada Historia Laboral.   Es importante tener en cuenta que a septiembre 30 a la entidad cuenta con un total de 857 historias laborales, de la cuales se han organizado 452, que corresponden a 614 carpetas.
Una vez se adelanta la foliación y Hoja Control, se actualizan los inventarios con las fechas extremas y la cantidad de folios por carpeta.
Se ajustaron las historias laborales para que cada carpeta tenga el número máximo de folios y se crearon carpetas adicionales en aquellas que excedían el número de folios.  
Se ajustaron las historias laborales para que cada carpeta tenga el número máximo de folios y se crearon carpetas adicionales en aquellas que excedían el número de folios.      
Es importante precisar, que a septiembre 30 de 2019,  la entidad cuenta con un total de 857 historias laborales correspondientes a 1,203 carpetas, de la cuales se han organizado 452, que corresponden a 614 carpetas. 
Para el mes de octubre, se reforzará el grupo de personas que está trabajando en la organización de las historias laborales, con el propósito de terminar oportunamente la organización de esta serie documental.
</t>
  </si>
  <si>
    <t>Se verificaron los registros realizados de la serie documental de historias laborales en la dependencia responsable, como se evidencia en los registros fotográficos adjuntos.
Nota: Los FUID que se anexan se encuentran con fecha de corte a octubre 18 de 2019.</t>
  </si>
  <si>
    <t>Responsable del Proceso:</t>
  </si>
  <si>
    <t xml:space="preserve">Se realizó la actualización de los inventarios documentales de Grupos Territoriales y Dependencias a 31 de diciembre de 2018.  Se remitieron los inventarios de las dependencias de la siguiente forma: de los Grupos Territoriales ARN Antioquia – Choco – Medellín, ARN Antioquia – Choco – Quibdó, ARN Antioquia – Choco – Caucasia, ARN Atlántico – Barranquilla, ARN Bajo Magdalena Medio – Barrancabermeja, ARN Bogotá – Tunjuelito, ARN Bogotá - Antonio Nariño, ARN Bogotá -  Kennedy, ARN Bolívar – Cartagena, ARN Caquetá – Florencia, ARN Casanare  - Yopal, ARN Cauca – Popayán, ARN Cesar Guajira – Valledupar, ARN Cesar Guajira – Aguachica, ARN Cordoba – Montería, ARN Cundinamarca- Boyacá – Engativá, ARN Cundinamarca- Boyacá – Soacha, ARN Eje Cafetero – Pereira, ARN Huila – Neiva,, ARN Meta y Orinoquia – Villavicencio, ARN Meta y Orinoquia - San José Del Guaviare, ARN Nariño – Pasto, ARN Nariño – Tumaco, ARN Norte De Santander y Arauca – Cúcuta, ARN Norte De Santander y Arauca – Arauca, ARN Putumayo – Mocoa, ARN Santander – Bucaramanga, ARN Sucre – Sincelejo, ARN Urabá – Apartado, ARN Valle Del Cauca - Cali, ARN Tolima y Programa Paz y Reconciliación – Medellín.
De las dependencias de nivel central el Despacho del Director General, Oficina Asesora de Planeación, Oficina Asesora Jurídica, Oficina de Tecnologías de la Información, Oficina Asesora de Comunicaciones, Grupo de Corresponsabilidad, Grupo de Control Interno de Gestión, Subdirección de Seguimiento, Subdirección de Gestión Legal del Proceso de Reintegración, Grupo de Diseño, Grupo de Articulación Territorial, Secretaría General, Secretaría General - Control Interno Disciplinario, Subdirección Financiera, Grupo de Pagaduría, Grupo de Contabilidad, Grupo de Presupuesto, Grupo de Gestión Contractual, Grupo de Gestión Administrativa, Grupo de Gestión Documental, Grupo de Almacén e Inventarios, Grupo de Gestión Contractual , Grupo de Administración del Talento Humano y Grupo de Atención al Ciudadano. De esta forma se da cuenta de un avance del 87.30% del total.   
                                                                                                                                                                                                                                                                                                              Quedando pendientes para el siguiente trimestre: 7 Grupos Territoriales y dependencias de las sede central tales como ARN Alto Magdalena Medio, ARN Cesar Sede Riohacha, Despacho del Director General, Dirección Programática de Reintegración, Grupo de Articulación Territorial, Grupo de Desarrollo del Talento Humano, Grupo de Administración de Salarios y Prestaciones </t>
  </si>
  <si>
    <t>Para el tercer trimestre y conforme a las etapas que menciona el Acuerdo 002 de 2004 se desarrolló informe de las etapas de elaboración e intervención de fondo acumulado, de igual manera se ha realizado actualizaciones al proyecto de fondo y al diagnóstico de acuerdo con el estado actual del FDA, de la siguiente forma:
En el Diagnostico Documental del FDA, se actualizó la identificación de los períodos institucionales, que fue enviado al Historiador y Abogado para su revisión.
En el Proyecto de Elaboración de TVD se actualizó la parte de los insumos tanto materiales como humanos, especificando de manera detallada los requerimientos que se podrían necesitar para la implementación de las TVD. 
Se anexan los productos antes mencionados incluyendo el inventario en estado natural que, si bien el Acuerdo no lo menciona de manera puntal, es instrumento fundamental para la identificación del FDA, en el cual se realizó la revisión de calidad a las fechas extremas  garantizando que las fechas registradas en el inventario en estado natural fueran consecuentes con el físico y de ser incorrectas  se realizó el ajuste del caso, adicional a ello se agregó dos columnas para realizar la identificación del nombre de la  entidad y la dependencia. A cierre de 30 de septiembre se revisó la totalidad del inventario con un total de 33.796 carpetas correspondientes a 4463 cajas.</t>
  </si>
  <si>
    <t>Para el tercer trimestre los archivos de gestión se encuentran actualizados conforme a los lineamientos emitidos desde el grupo de gestión documental, con lo que se realizó la toma de diferentes registros fotográficos en cumplimiento de los solicitado por el Archivo General de la Nación, conforme al hallazgo, a corte de 31 de agosto de 2018 se tienen organizados los archivo de las siguientes dependencias y Grupos Territoriales: Dirección General, Oficina Asesora de Planeación, Oficina Asesora Jurídica, Oficina de Tecnologías de la Información, Oficina Asesora de Comunicaciones, Grupo de Corresponsabilidad, Grupo de Control Interno de Gestión, Dirección Programática de Reintegración, Subdirección de Seguimiento, Subdirección de Gestión Legal, Grupo de Articulación Territorial, Secretaría General, Secretaria General – Grupo de Control Interno Disciplinario, Grupo de Pagaduría, Grupo de Contabilidad, Grupo de Presupuesto, Grupo de Gestión Administrativa, Grupo de Gestión Documental, Grupo de Almacén e inventarios, Grupo de Gestión Contractual, Grupo de Administración del Talento Humano, Grupo de Desarrollo del Talento Humano y Grupo de Atención al Ciudadano, es decir el 100% de las dependencias del nivel central.
En cuanto a los Grupos Territoriales se encuentran organizados a 31 de diciembre de 2018 los siguientes Grupos Territoriales y Puntos de ARN Antioquia – Choco Sede Caucasia, ARN Atlántica, ARN Bajo Magdalena Medio, ARN Bogotá Sede Tunjuelito, ARN Bogotá Sede Antonio Nariño, ARN Bogotá Sede Kennedy, ARN Bolívar, ARN Caquetá, ARN Casanare, ARN Cauca, ARN Cundinamarca- Boyacá Sede Engativá, ARN Eje Cafetero, ARN Huila, ARN Magdalena Guajira Sede Santa Marta, ARN Magdalena Guajira Sede Riohacha, ARN Meta Y Orinoquia Sede Villavicencio, ARN Meta Y Orinoquia Sede San José Del Guaviare, ARN Nariño Sede Pasto, ARN Nariño Sede Tumaco, ARN Norte De Santander Y Arauca Sede Cúcuta, ARN Santander Sede Arauca, ARN Santander Sede Bucaramanga, ARN Putumayo, ARN Sucre, ARN Urabá, ARN Valle Del Cauca Y Programa Paz Y Reconciliación. En total se tienen organizados un porcentaje del 88,71 % del total de los archivos de gestión. Quedando pendientes para el tercer trimestre 8 Grupos Territoriales tales como ARN Alto Magdalena Medio, ARN Antioquia – Choco Sede Medellín, ARN Antioquia – Choco Sede Quibdó, ARN Cesar Valledupar, ARN Cesar Aguachica, ARN Cordoba Montería, ARN Cundinamarca- Boyacá Sede Soacha y ARN Tolima Ibagué.</t>
  </si>
  <si>
    <t xml:space="preserve">El Grupo de Gestión Documental, asignó de tiempo completo a un funcionario de planta, con conocimiento en temas archivistas, quien está realizado seguimiento y asesoría constante al proceso de organización de las historias laborales, así como la organización de historias laborales de exfuncionarios.
</t>
  </si>
  <si>
    <t xml:space="preserve">
Listado de asistencia del día 24/09/2019    Informe de seguimiento funcionario.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</si>
</sst>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b/>
      <sz val="10"/>
      <name val="Arial"/>
      <family val="2"/>
    </font>
    <font>
      <b/>
      <sz val="11"/>
      <color theme="1"/>
      <name val="Calibri"/>
      <family val="2"/>
      <scheme val="minor"/>
    </font>
    <font>
      <b/>
      <sz val="12"/>
      <name val="Arial"/>
      <family val="2"/>
    </font>
    <font>
      <sz val="12"/>
      <name val="Arial"/>
      <family val="2"/>
    </font>
    <font>
      <sz val="12"/>
      <color theme="1"/>
      <name val="Calibri"/>
      <family val="2"/>
      <scheme val="minor"/>
    </font>
    <font>
      <b/>
      <sz val="15"/>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9">
    <xf numFmtId="0" fontId="0" fillId="0" borderId="0" xfId="0"/>
    <xf numFmtId="0" fontId="1" fillId="0" borderId="0" xfId="0" applyFont="1" applyAlignment="1">
      <alignment horizontal="justify" vertical="center" wrapText="1"/>
    </xf>
    <xf numFmtId="1" fontId="1" fillId="2" borderId="0" xfId="0" applyNumberFormat="1" applyFont="1" applyFill="1" applyBorder="1" applyAlignment="1">
      <alignment horizontal="center" vertical="top" wrapText="1"/>
    </xf>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xf>
    <xf numFmtId="1" fontId="1" fillId="2" borderId="4"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9" fontId="1" fillId="2" borderId="4" xfId="0"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10"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0" fontId="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4" xfId="0" applyFont="1" applyFill="1" applyBorder="1" applyAlignment="1">
      <alignment horizontal="justify" vertical="center" wrapText="1"/>
    </xf>
    <xf numFmtId="14" fontId="1" fillId="4" borderId="4" xfId="0" applyNumberFormat="1" applyFont="1" applyFill="1" applyBorder="1" applyAlignment="1">
      <alignment horizontal="center" vertical="center" wrapText="1"/>
    </xf>
    <xf numFmtId="1" fontId="1" fillId="4" borderId="4" xfId="0" applyNumberFormat="1" applyFont="1" applyFill="1" applyBorder="1" applyAlignment="1">
      <alignment horizontal="center" vertical="center" wrapText="1"/>
    </xf>
    <xf numFmtId="10" fontId="1" fillId="4" borderId="4" xfId="0" applyNumberFormat="1" applyFont="1" applyFill="1" applyBorder="1" applyAlignment="1">
      <alignment horizontal="center" vertical="center" wrapText="1"/>
    </xf>
    <xf numFmtId="0" fontId="1" fillId="4" borderId="4" xfId="0" applyFont="1" applyFill="1" applyBorder="1" applyAlignment="1" applyProtection="1">
      <alignment horizontal="center" vertical="center" wrapText="1"/>
      <protection locked="0"/>
    </xf>
    <xf numFmtId="0" fontId="1" fillId="4" borderId="0" xfId="0" applyFont="1" applyFill="1"/>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14" fontId="1" fillId="0" borderId="4"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0" fontId="1" fillId="0" borderId="0" xfId="0" applyFont="1" applyFill="1"/>
    <xf numFmtId="10" fontId="1" fillId="0" borderId="4" xfId="0" applyNumberFormat="1" applyFont="1" applyBorder="1" applyAlignment="1">
      <alignment horizontal="center" vertical="center" wrapText="1"/>
    </xf>
    <xf numFmtId="0" fontId="1" fillId="4" borderId="0" xfId="0" applyFont="1" applyFill="1" applyAlignment="1">
      <alignment horizontal="justify" vertical="center" wrapText="1"/>
    </xf>
    <xf numFmtId="0" fontId="1" fillId="2" borderId="0" xfId="0" applyFont="1" applyFill="1" applyAlignment="1">
      <alignment horizontal="justify"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10" fontId="1" fillId="2" borderId="4" xfId="0" applyNumberFormat="1" applyFont="1" applyFill="1" applyBorder="1" applyAlignment="1">
      <alignment horizontal="center" vertical="center" wrapText="1"/>
    </xf>
    <xf numFmtId="0" fontId="1" fillId="2" borderId="4" xfId="0" applyFont="1" applyFill="1" applyBorder="1" applyAlignment="1">
      <alignment horizontal="justify" vertical="center" wrapText="1"/>
    </xf>
    <xf numFmtId="0" fontId="1" fillId="2" borderId="13" xfId="0" applyFont="1" applyFill="1" applyBorder="1" applyAlignment="1">
      <alignment vertical="center" wrapText="1"/>
    </xf>
    <xf numFmtId="0" fontId="1" fillId="2" borderId="4" xfId="0" applyFont="1" applyFill="1" applyBorder="1" applyAlignment="1">
      <alignment vertical="center" wrapText="1"/>
    </xf>
    <xf numFmtId="10" fontId="1" fillId="2" borderId="4" xfId="0" applyNumberFormat="1" applyFont="1" applyFill="1" applyBorder="1" applyAlignment="1">
      <alignment horizontal="center" vertical="center" wrapText="1"/>
    </xf>
    <xf numFmtId="10" fontId="1" fillId="5" borderId="4" xfId="0" applyNumberFormat="1" applyFont="1" applyFill="1" applyBorder="1" applyAlignment="1">
      <alignment horizontal="center" vertical="center" wrapText="1"/>
    </xf>
    <xf numFmtId="10" fontId="1" fillId="6" borderId="4" xfId="0" applyNumberFormat="1" applyFont="1" applyFill="1" applyBorder="1" applyAlignment="1">
      <alignment horizontal="center" vertical="center" wrapText="1"/>
    </xf>
    <xf numFmtId="0" fontId="1" fillId="2" borderId="4" xfId="0" applyFont="1" applyFill="1" applyBorder="1" applyAlignment="1">
      <alignment horizontal="justify" vertical="center" wrapText="1"/>
    </xf>
    <xf numFmtId="0" fontId="2" fillId="2" borderId="4" xfId="0" applyFont="1" applyFill="1" applyBorder="1" applyAlignment="1" applyProtection="1">
      <alignment horizontal="center" vertical="center" wrapText="1"/>
      <protection locked="0"/>
    </xf>
    <xf numFmtId="10" fontId="1" fillId="2" borderId="4"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1" fillId="0" borderId="13" xfId="0" applyFont="1" applyFill="1" applyBorder="1" applyAlignment="1">
      <alignment horizontal="justify" vertical="top" wrapText="1"/>
    </xf>
    <xf numFmtId="0" fontId="1" fillId="0" borderId="14" xfId="0" applyFont="1" applyFill="1" applyBorder="1" applyAlignment="1">
      <alignment horizontal="justify" vertical="top" wrapText="1"/>
    </xf>
    <xf numFmtId="10" fontId="1" fillId="2" borderId="13" xfId="0" applyNumberFormat="1" applyFont="1" applyFill="1" applyBorder="1" applyAlignment="1">
      <alignment horizontal="center" vertical="center" wrapText="1"/>
    </xf>
    <xf numFmtId="10" fontId="1" fillId="2" borderId="1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3"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4" fillId="0" borderId="4" xfId="0" applyFont="1" applyBorder="1" applyAlignment="1">
      <alignment horizontal="left"/>
    </xf>
    <xf numFmtId="0" fontId="7"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4" fillId="2" borderId="4" xfId="0" applyFont="1" applyFill="1" applyBorder="1" applyAlignment="1">
      <alignment horizontal="left"/>
    </xf>
    <xf numFmtId="14" fontId="5" fillId="0" borderId="4" xfId="0" applyNumberFormat="1" applyFont="1" applyBorder="1" applyAlignment="1">
      <alignment horizontal="left" vertical="center"/>
    </xf>
    <xf numFmtId="0" fontId="4" fillId="0" borderId="4" xfId="0" applyFont="1" applyBorder="1" applyAlignment="1">
      <alignment horizontal="left" vertical="center"/>
    </xf>
    <xf numFmtId="0" fontId="8" fillId="2" borderId="0" xfId="0" applyFont="1" applyFill="1" applyAlignment="1">
      <alignment horizontal="justify" vertical="center" wrapText="1"/>
    </xf>
    <xf numFmtId="0" fontId="1" fillId="2" borderId="0" xfId="0" applyFont="1" applyFill="1" applyAlignment="1">
      <alignment horizontal="justify" vertical="center" wrapText="1"/>
    </xf>
    <xf numFmtId="0" fontId="8" fillId="0" borderId="0" xfId="0" applyFont="1" applyFill="1" applyAlignment="1">
      <alignment horizontal="justify" vertical="center" wrapText="1"/>
    </xf>
    <xf numFmtId="0" fontId="1" fillId="0" borderId="13"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2" borderId="1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10" fontId="1" fillId="5" borderId="13" xfId="0" applyNumberFormat="1" applyFont="1" applyFill="1" applyBorder="1" applyAlignment="1">
      <alignment horizontal="center" vertical="center" wrapText="1"/>
    </xf>
    <xf numFmtId="10" fontId="1" fillId="5" borderId="14" xfId="0" applyNumberFormat="1" applyFont="1" applyFill="1" applyBorder="1" applyAlignment="1">
      <alignment horizontal="center" vertical="center" wrapText="1"/>
    </xf>
    <xf numFmtId="1" fontId="1" fillId="2" borderId="13"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24"/>
  <sheetViews>
    <sheetView showGridLines="0" tabSelected="1" view="pageBreakPreview" zoomScale="76" zoomScaleNormal="80" zoomScaleSheetLayoutView="76" zoomScalePageLayoutView="55" workbookViewId="0">
      <selection activeCell="M12" sqref="M12"/>
    </sheetView>
  </sheetViews>
  <sheetFormatPr baseColWidth="10" defaultRowHeight="12.75" x14ac:dyDescent="0.2"/>
  <cols>
    <col min="1" max="1" width="6" style="15" customWidth="1"/>
    <col min="2" max="2" width="54.28515625" style="15" customWidth="1"/>
    <col min="3" max="3" width="6.7109375" style="15" customWidth="1"/>
    <col min="4" max="4" width="20" style="15" customWidth="1"/>
    <col min="5" max="5" width="11.140625" style="15" customWidth="1"/>
    <col min="6" max="6" width="26.85546875" style="15" customWidth="1"/>
    <col min="7" max="7" width="11.42578125" style="15"/>
    <col min="8" max="8" width="11.7109375" style="15" customWidth="1"/>
    <col min="9" max="9" width="11.42578125" style="16"/>
    <col min="10" max="10" width="16.28515625" style="13" customWidth="1"/>
    <col min="11" max="11" width="20.85546875" style="15" customWidth="1"/>
    <col min="12" max="12" width="17.140625" style="15" customWidth="1"/>
    <col min="13" max="13" width="92.28515625" style="15" customWidth="1"/>
    <col min="14" max="14" width="21.7109375" style="15" customWidth="1"/>
    <col min="15" max="15" width="37.7109375" style="15" customWidth="1"/>
    <col min="16" max="16" width="10.5703125" style="15" customWidth="1"/>
    <col min="17" max="17" width="46.28515625" style="15" customWidth="1"/>
    <col min="18" max="18" width="17.42578125" style="17" customWidth="1"/>
    <col min="19" max="16384" width="11.42578125" style="15"/>
  </cols>
  <sheetData>
    <row r="3" spans="1:27" ht="15.75" x14ac:dyDescent="0.25">
      <c r="A3" s="76" t="s">
        <v>0</v>
      </c>
      <c r="B3" s="76"/>
      <c r="C3" s="79" t="s">
        <v>91</v>
      </c>
      <c r="D3" s="80"/>
      <c r="E3" s="80"/>
      <c r="F3" s="80"/>
      <c r="G3" s="80"/>
      <c r="H3" s="80"/>
      <c r="I3" s="81"/>
      <c r="J3" s="84" t="s">
        <v>1</v>
      </c>
      <c r="K3" s="84"/>
      <c r="L3" s="79" t="s">
        <v>62</v>
      </c>
      <c r="M3" s="80"/>
      <c r="N3" s="80"/>
      <c r="O3" s="80"/>
      <c r="P3" s="80"/>
      <c r="Q3" s="80"/>
      <c r="R3" s="81"/>
    </row>
    <row r="4" spans="1:27" ht="15.75" x14ac:dyDescent="0.25">
      <c r="A4" s="76" t="s">
        <v>2</v>
      </c>
      <c r="B4" s="76"/>
      <c r="C4" s="79" t="s">
        <v>94</v>
      </c>
      <c r="D4" s="80"/>
      <c r="E4" s="80"/>
      <c r="F4" s="80"/>
      <c r="G4" s="80"/>
      <c r="H4" s="80"/>
      <c r="I4" s="81"/>
      <c r="J4" s="86" t="s">
        <v>3</v>
      </c>
      <c r="K4" s="86"/>
      <c r="L4" s="85">
        <v>42836</v>
      </c>
      <c r="M4" s="85"/>
      <c r="N4" s="85"/>
      <c r="O4" s="85"/>
      <c r="P4" s="85"/>
      <c r="Q4" s="85"/>
      <c r="R4" s="85"/>
    </row>
    <row r="5" spans="1:27" ht="15.75" x14ac:dyDescent="0.25">
      <c r="A5" s="76" t="s">
        <v>114</v>
      </c>
      <c r="B5" s="76"/>
      <c r="C5" s="79" t="s">
        <v>95</v>
      </c>
      <c r="D5" s="82"/>
      <c r="E5" s="82"/>
      <c r="F5" s="82"/>
      <c r="G5" s="82"/>
      <c r="H5" s="82"/>
      <c r="I5" s="83"/>
      <c r="J5" s="86" t="s">
        <v>4</v>
      </c>
      <c r="K5" s="86"/>
      <c r="L5" s="85">
        <v>43891</v>
      </c>
      <c r="M5" s="85"/>
      <c r="N5" s="85"/>
      <c r="O5" s="85"/>
      <c r="P5" s="85"/>
      <c r="Q5" s="85"/>
      <c r="R5" s="85"/>
    </row>
    <row r="6" spans="1:27" s="14" customFormat="1" ht="26.25" customHeight="1" x14ac:dyDescent="0.2">
      <c r="A6" s="77" t="s">
        <v>29</v>
      </c>
      <c r="B6" s="77"/>
      <c r="C6" s="77"/>
      <c r="D6" s="77"/>
      <c r="E6" s="77"/>
      <c r="F6" s="77"/>
      <c r="G6" s="77"/>
      <c r="H6" s="77"/>
      <c r="I6" s="77"/>
      <c r="J6" s="77"/>
      <c r="K6" s="77"/>
      <c r="L6" s="77"/>
      <c r="M6" s="77"/>
      <c r="N6" s="77"/>
      <c r="O6" s="77"/>
      <c r="P6" s="25"/>
      <c r="Q6" s="78" t="s">
        <v>92</v>
      </c>
      <c r="R6" s="78"/>
    </row>
    <row r="7" spans="1:27" s="14" customFormat="1" ht="28.5" customHeight="1" x14ac:dyDescent="0.2">
      <c r="A7" s="51" t="s">
        <v>5</v>
      </c>
      <c r="B7" s="51" t="s">
        <v>6</v>
      </c>
      <c r="C7" s="51" t="s">
        <v>31</v>
      </c>
      <c r="D7" s="51" t="s">
        <v>7</v>
      </c>
      <c r="E7" s="51" t="s">
        <v>33</v>
      </c>
      <c r="F7" s="51" t="s">
        <v>8</v>
      </c>
      <c r="G7" s="51" t="s">
        <v>9</v>
      </c>
      <c r="H7" s="51"/>
      <c r="I7" s="51" t="s">
        <v>10</v>
      </c>
      <c r="J7" s="51" t="s">
        <v>11</v>
      </c>
      <c r="K7" s="51" t="s">
        <v>12</v>
      </c>
      <c r="L7" s="51" t="s">
        <v>13</v>
      </c>
      <c r="M7" s="51" t="s">
        <v>14</v>
      </c>
      <c r="N7" s="51" t="s">
        <v>15</v>
      </c>
      <c r="O7" s="58" t="s">
        <v>16</v>
      </c>
      <c r="P7" s="51" t="s">
        <v>5</v>
      </c>
      <c r="Q7" s="51" t="s">
        <v>28</v>
      </c>
      <c r="R7" s="51" t="s">
        <v>30</v>
      </c>
    </row>
    <row r="8" spans="1:27" s="14" customFormat="1" ht="49.5" customHeight="1" x14ac:dyDescent="0.2">
      <c r="A8" s="51"/>
      <c r="B8" s="51"/>
      <c r="C8" s="51"/>
      <c r="D8" s="51"/>
      <c r="E8" s="51"/>
      <c r="F8" s="51"/>
      <c r="G8" s="22" t="s">
        <v>17</v>
      </c>
      <c r="H8" s="22" t="s">
        <v>18</v>
      </c>
      <c r="I8" s="51"/>
      <c r="J8" s="51"/>
      <c r="K8" s="51"/>
      <c r="L8" s="51"/>
      <c r="M8" s="51"/>
      <c r="N8" s="51"/>
      <c r="O8" s="58"/>
      <c r="P8" s="51"/>
      <c r="Q8" s="51"/>
      <c r="R8" s="51"/>
    </row>
    <row r="9" spans="1:27" s="14" customFormat="1" ht="357" customHeight="1" x14ac:dyDescent="0.2">
      <c r="A9" s="53">
        <v>1</v>
      </c>
      <c r="B9" s="53" t="s">
        <v>89</v>
      </c>
      <c r="C9" s="53">
        <v>1</v>
      </c>
      <c r="D9" s="53" t="s">
        <v>63</v>
      </c>
      <c r="E9" s="53" t="s">
        <v>34</v>
      </c>
      <c r="F9" s="56" t="s">
        <v>64</v>
      </c>
      <c r="G9" s="102">
        <v>42948</v>
      </c>
      <c r="H9" s="100">
        <v>43830</v>
      </c>
      <c r="I9" s="98">
        <f>(H9-G9)/7</f>
        <v>126</v>
      </c>
      <c r="J9" s="96">
        <v>0.85</v>
      </c>
      <c r="K9" s="94" t="s">
        <v>65</v>
      </c>
      <c r="L9" s="61">
        <f>AVERAGE(J9:J9)</f>
        <v>0.85</v>
      </c>
      <c r="M9" s="59" t="s">
        <v>101</v>
      </c>
      <c r="N9" s="53" t="s">
        <v>96</v>
      </c>
      <c r="O9" s="90" t="s">
        <v>99</v>
      </c>
      <c r="P9" s="53">
        <v>1</v>
      </c>
      <c r="Q9" s="92" t="s">
        <v>106</v>
      </c>
      <c r="R9" s="94" t="s">
        <v>103</v>
      </c>
    </row>
    <row r="10" spans="1:27" s="14" customFormat="1" ht="171.75" customHeight="1" x14ac:dyDescent="0.2">
      <c r="A10" s="54"/>
      <c r="B10" s="54"/>
      <c r="C10" s="54"/>
      <c r="D10" s="54"/>
      <c r="E10" s="54"/>
      <c r="F10" s="57"/>
      <c r="G10" s="103"/>
      <c r="H10" s="101"/>
      <c r="I10" s="99"/>
      <c r="J10" s="97"/>
      <c r="K10" s="95"/>
      <c r="L10" s="62"/>
      <c r="M10" s="60"/>
      <c r="N10" s="54"/>
      <c r="O10" s="91"/>
      <c r="P10" s="54"/>
      <c r="Q10" s="93"/>
      <c r="R10" s="95"/>
      <c r="T10" s="87"/>
      <c r="U10" s="88"/>
      <c r="V10" s="88"/>
      <c r="W10" s="88"/>
      <c r="X10" s="88"/>
      <c r="Y10" s="88"/>
      <c r="Z10" s="88"/>
      <c r="AA10" s="88"/>
    </row>
    <row r="11" spans="1:27" s="32" customFormat="1" ht="22.5" hidden="1" customHeight="1" x14ac:dyDescent="0.2">
      <c r="A11" s="26">
        <v>2</v>
      </c>
      <c r="B11" s="27" t="s">
        <v>90</v>
      </c>
      <c r="C11" s="26">
        <v>2</v>
      </c>
      <c r="D11" s="27" t="s">
        <v>66</v>
      </c>
      <c r="E11" s="26" t="s">
        <v>34</v>
      </c>
      <c r="F11" s="27" t="s">
        <v>67</v>
      </c>
      <c r="G11" s="28">
        <v>42927</v>
      </c>
      <c r="H11" s="35">
        <v>43100</v>
      </c>
      <c r="I11" s="29">
        <f t="shared" ref="I11:I17" si="0">(H11-G11)/7</f>
        <v>24.714285714285715</v>
      </c>
      <c r="J11" s="30">
        <v>1</v>
      </c>
      <c r="K11" s="31" t="s">
        <v>68</v>
      </c>
      <c r="L11" s="30">
        <f>AVERAGE(J11:J11)</f>
        <v>1</v>
      </c>
      <c r="M11" s="27"/>
      <c r="N11" s="44" t="s">
        <v>96</v>
      </c>
      <c r="O11" s="27" t="s">
        <v>86</v>
      </c>
      <c r="P11" s="26">
        <v>2</v>
      </c>
      <c r="Q11" s="27"/>
      <c r="R11" s="28"/>
      <c r="T11" s="39"/>
      <c r="U11" s="39"/>
      <c r="V11" s="39"/>
      <c r="W11" s="39"/>
      <c r="X11" s="39"/>
      <c r="Y11" s="39"/>
      <c r="Z11" s="39"/>
      <c r="AA11" s="39"/>
    </row>
    <row r="12" spans="1:27" s="14" customFormat="1" ht="409.5" customHeight="1" x14ac:dyDescent="0.2">
      <c r="A12" s="24">
        <v>3</v>
      </c>
      <c r="B12" s="23" t="s">
        <v>88</v>
      </c>
      <c r="C12" s="41">
        <v>3</v>
      </c>
      <c r="D12" s="42" t="s">
        <v>69</v>
      </c>
      <c r="E12" s="41" t="s">
        <v>34</v>
      </c>
      <c r="F12" s="42" t="s">
        <v>70</v>
      </c>
      <c r="G12" s="10">
        <v>42927</v>
      </c>
      <c r="H12" s="35">
        <v>43830</v>
      </c>
      <c r="I12" s="9">
        <f t="shared" si="0"/>
        <v>129</v>
      </c>
      <c r="J12" s="48">
        <v>0.873</v>
      </c>
      <c r="K12" s="12" t="s">
        <v>71</v>
      </c>
      <c r="L12" s="47">
        <f>AVERAGE(J12:J12)</f>
        <v>0.873</v>
      </c>
      <c r="M12" s="50" t="s">
        <v>115</v>
      </c>
      <c r="N12" s="44" t="s">
        <v>96</v>
      </c>
      <c r="O12" s="50" t="s">
        <v>104</v>
      </c>
      <c r="P12" s="41">
        <v>3</v>
      </c>
      <c r="Q12" s="42" t="s">
        <v>105</v>
      </c>
      <c r="R12" s="10"/>
      <c r="T12" s="87"/>
      <c r="U12" s="87"/>
      <c r="V12" s="87"/>
      <c r="W12" s="87"/>
      <c r="X12" s="87"/>
      <c r="Y12" s="87"/>
      <c r="Z12" s="87"/>
      <c r="AA12" s="87"/>
    </row>
    <row r="13" spans="1:27" s="14" customFormat="1" ht="76.5" x14ac:dyDescent="0.2">
      <c r="A13" s="53">
        <v>4</v>
      </c>
      <c r="B13" s="73" t="s">
        <v>72</v>
      </c>
      <c r="C13" s="41">
        <v>4</v>
      </c>
      <c r="D13" s="56" t="s">
        <v>73</v>
      </c>
      <c r="E13" s="33" t="s">
        <v>34</v>
      </c>
      <c r="F13" s="34" t="s">
        <v>74</v>
      </c>
      <c r="G13" s="35">
        <v>42927</v>
      </c>
      <c r="H13" s="35">
        <v>43100</v>
      </c>
      <c r="I13" s="36">
        <f t="shared" si="0"/>
        <v>24.714285714285715</v>
      </c>
      <c r="J13" s="49">
        <v>1</v>
      </c>
      <c r="K13" s="36" t="s">
        <v>76</v>
      </c>
      <c r="L13" s="61">
        <f>AVERAGE(J13:J14)</f>
        <v>0.65</v>
      </c>
      <c r="M13" s="50" t="s">
        <v>97</v>
      </c>
      <c r="N13" s="44" t="s">
        <v>96</v>
      </c>
      <c r="O13" s="50" t="s">
        <v>98</v>
      </c>
      <c r="P13" s="53">
        <v>4</v>
      </c>
      <c r="Q13" s="56" t="s">
        <v>109</v>
      </c>
      <c r="R13" s="10" t="s">
        <v>103</v>
      </c>
      <c r="T13" s="40"/>
      <c r="U13" s="40"/>
      <c r="V13" s="40"/>
      <c r="W13" s="40"/>
      <c r="X13" s="40"/>
      <c r="Y13" s="40"/>
      <c r="Z13" s="40"/>
      <c r="AA13" s="40"/>
    </row>
    <row r="14" spans="1:27" s="14" customFormat="1" ht="249.75" customHeight="1" x14ac:dyDescent="0.2">
      <c r="A14" s="54"/>
      <c r="B14" s="74"/>
      <c r="C14" s="41">
        <v>5</v>
      </c>
      <c r="D14" s="57"/>
      <c r="E14" s="41" t="s">
        <v>35</v>
      </c>
      <c r="F14" s="42" t="s">
        <v>75</v>
      </c>
      <c r="G14" s="10">
        <v>43132</v>
      </c>
      <c r="H14" s="35">
        <v>43891</v>
      </c>
      <c r="I14" s="9">
        <f t="shared" si="0"/>
        <v>108.42857142857143</v>
      </c>
      <c r="J14" s="49">
        <v>0.3</v>
      </c>
      <c r="K14" s="9" t="s">
        <v>77</v>
      </c>
      <c r="L14" s="62"/>
      <c r="M14" s="50" t="s">
        <v>116</v>
      </c>
      <c r="N14" s="44" t="s">
        <v>96</v>
      </c>
      <c r="O14" s="50" t="s">
        <v>100</v>
      </c>
      <c r="P14" s="54"/>
      <c r="Q14" s="57"/>
      <c r="R14" s="10" t="s">
        <v>102</v>
      </c>
      <c r="T14" s="40"/>
      <c r="U14" s="40"/>
      <c r="V14" s="40"/>
      <c r="W14" s="40"/>
      <c r="X14" s="40"/>
      <c r="Y14" s="40"/>
      <c r="Z14" s="40"/>
      <c r="AA14" s="40"/>
    </row>
    <row r="15" spans="1:27" s="14" customFormat="1" ht="357" customHeight="1" x14ac:dyDescent="0.2">
      <c r="A15" s="24">
        <v>5</v>
      </c>
      <c r="B15" s="23" t="s">
        <v>78</v>
      </c>
      <c r="C15" s="41">
        <v>6</v>
      </c>
      <c r="D15" s="42" t="s">
        <v>79</v>
      </c>
      <c r="E15" s="41" t="s">
        <v>34</v>
      </c>
      <c r="F15" s="42" t="s">
        <v>79</v>
      </c>
      <c r="G15" s="10">
        <v>42927</v>
      </c>
      <c r="H15" s="35">
        <v>43830</v>
      </c>
      <c r="I15" s="9">
        <f t="shared" si="0"/>
        <v>129</v>
      </c>
      <c r="J15" s="49">
        <v>0.8871</v>
      </c>
      <c r="K15" s="12" t="s">
        <v>80</v>
      </c>
      <c r="L15" s="43">
        <f>AVERAGE(J15:J15)</f>
        <v>0.8871</v>
      </c>
      <c r="M15" s="50" t="s">
        <v>117</v>
      </c>
      <c r="N15" s="44" t="s">
        <v>96</v>
      </c>
      <c r="O15" s="50" t="s">
        <v>110</v>
      </c>
      <c r="P15" s="41">
        <v>5</v>
      </c>
      <c r="Q15" s="42" t="s">
        <v>107</v>
      </c>
      <c r="R15" s="10" t="s">
        <v>103</v>
      </c>
      <c r="T15" s="87"/>
      <c r="U15" s="87"/>
      <c r="V15" s="87"/>
      <c r="W15" s="87"/>
      <c r="X15" s="87"/>
      <c r="Y15" s="87"/>
      <c r="Z15" s="87"/>
      <c r="AA15" s="87"/>
    </row>
    <row r="16" spans="1:27" s="14" customFormat="1" ht="261" customHeight="1" x14ac:dyDescent="0.2">
      <c r="A16" s="55">
        <v>6</v>
      </c>
      <c r="B16" s="75" t="s">
        <v>87</v>
      </c>
      <c r="C16" s="41">
        <v>7</v>
      </c>
      <c r="D16" s="75" t="s">
        <v>81</v>
      </c>
      <c r="E16" s="41" t="s">
        <v>34</v>
      </c>
      <c r="F16" s="42" t="s">
        <v>82</v>
      </c>
      <c r="G16" s="10">
        <v>42927</v>
      </c>
      <c r="H16" s="35">
        <v>43830</v>
      </c>
      <c r="I16" s="9">
        <f t="shared" si="0"/>
        <v>129</v>
      </c>
      <c r="J16" s="49">
        <v>0.7</v>
      </c>
      <c r="K16" s="41" t="s">
        <v>84</v>
      </c>
      <c r="L16" s="52">
        <f>AVERAGE(J16:J17)</f>
        <v>0.7</v>
      </c>
      <c r="M16" s="50" t="s">
        <v>112</v>
      </c>
      <c r="N16" s="41" t="s">
        <v>93</v>
      </c>
      <c r="O16" s="50" t="s">
        <v>111</v>
      </c>
      <c r="P16" s="55">
        <v>6</v>
      </c>
      <c r="Q16" s="45" t="s">
        <v>113</v>
      </c>
      <c r="R16" s="10" t="s">
        <v>103</v>
      </c>
      <c r="T16" s="87"/>
      <c r="U16" s="87"/>
      <c r="V16" s="87"/>
      <c r="W16" s="87"/>
      <c r="X16" s="87"/>
      <c r="Y16" s="87"/>
      <c r="Z16" s="87"/>
      <c r="AA16" s="87"/>
    </row>
    <row r="17" spans="1:27" s="37" customFormat="1" ht="171.75" customHeight="1" x14ac:dyDescent="0.2">
      <c r="A17" s="55"/>
      <c r="B17" s="75"/>
      <c r="C17" s="33">
        <v>8</v>
      </c>
      <c r="D17" s="75"/>
      <c r="E17" s="33" t="s">
        <v>35</v>
      </c>
      <c r="F17" s="34" t="s">
        <v>83</v>
      </c>
      <c r="G17" s="35">
        <v>42927</v>
      </c>
      <c r="H17" s="35">
        <v>43830</v>
      </c>
      <c r="I17" s="36">
        <f t="shared" si="0"/>
        <v>129</v>
      </c>
      <c r="J17" s="49">
        <v>0.7</v>
      </c>
      <c r="K17" s="33" t="s">
        <v>85</v>
      </c>
      <c r="L17" s="52"/>
      <c r="M17" s="50" t="s">
        <v>118</v>
      </c>
      <c r="N17" s="44" t="s">
        <v>96</v>
      </c>
      <c r="O17" s="50" t="s">
        <v>119</v>
      </c>
      <c r="P17" s="55"/>
      <c r="Q17" s="46" t="s">
        <v>108</v>
      </c>
      <c r="R17" s="10" t="s">
        <v>103</v>
      </c>
      <c r="T17" s="89"/>
      <c r="U17" s="89"/>
      <c r="V17" s="89"/>
      <c r="W17" s="89"/>
      <c r="X17" s="89"/>
      <c r="Y17" s="89"/>
      <c r="Z17" s="89"/>
      <c r="AA17" s="89"/>
    </row>
    <row r="18" spans="1:27" ht="12.75" customHeight="1" x14ac:dyDescent="0.2">
      <c r="A18" s="64" t="s">
        <v>19</v>
      </c>
      <c r="B18" s="65"/>
      <c r="C18" s="65"/>
      <c r="D18" s="66"/>
      <c r="E18" s="21" t="s">
        <v>20</v>
      </c>
      <c r="F18" s="38">
        <f>L9</f>
        <v>0.85</v>
      </c>
      <c r="G18" s="1"/>
      <c r="H18" s="1"/>
      <c r="I18" s="2"/>
      <c r="J18" s="11"/>
      <c r="K18" s="1"/>
      <c r="L18" s="1"/>
      <c r="M18" s="1"/>
      <c r="N18" s="1"/>
      <c r="O18" s="1"/>
      <c r="P18" s="1"/>
      <c r="Q18" s="1"/>
      <c r="R18" s="18"/>
    </row>
    <row r="19" spans="1:27" hidden="1" x14ac:dyDescent="0.2">
      <c r="A19" s="67"/>
      <c r="B19" s="68"/>
      <c r="C19" s="68"/>
      <c r="D19" s="69"/>
      <c r="E19" s="21" t="s">
        <v>21</v>
      </c>
      <c r="F19" s="38">
        <f>L11</f>
        <v>1</v>
      </c>
      <c r="G19" s="1"/>
      <c r="H19" s="1"/>
      <c r="I19" s="2"/>
      <c r="J19" s="11"/>
      <c r="K19" s="1"/>
      <c r="L19" s="1"/>
      <c r="M19" s="1"/>
      <c r="N19" s="1"/>
      <c r="O19" s="1"/>
      <c r="P19" s="1"/>
      <c r="Q19" s="1"/>
      <c r="R19" s="18"/>
    </row>
    <row r="20" spans="1:27" x14ac:dyDescent="0.2">
      <c r="A20" s="67"/>
      <c r="B20" s="68"/>
      <c r="C20" s="68"/>
      <c r="D20" s="69"/>
      <c r="E20" s="21" t="s">
        <v>22</v>
      </c>
      <c r="F20" s="38">
        <f>L12</f>
        <v>0.873</v>
      </c>
      <c r="G20" s="1"/>
      <c r="H20" s="1"/>
      <c r="I20" s="2"/>
      <c r="J20" s="11"/>
      <c r="K20" s="1"/>
      <c r="L20" s="1"/>
      <c r="M20" s="1"/>
      <c r="N20" s="1"/>
      <c r="O20" s="1"/>
      <c r="P20" s="1"/>
      <c r="Q20" s="1"/>
      <c r="R20" s="18"/>
    </row>
    <row r="21" spans="1:27" x14ac:dyDescent="0.2">
      <c r="A21" s="67"/>
      <c r="B21" s="68"/>
      <c r="C21" s="68"/>
      <c r="D21" s="69"/>
      <c r="E21" s="21" t="s">
        <v>23</v>
      </c>
      <c r="F21" s="38">
        <f>L13</f>
        <v>0.65</v>
      </c>
      <c r="G21" s="1"/>
      <c r="H21" s="1"/>
      <c r="I21" s="2"/>
      <c r="J21" s="11"/>
      <c r="K21" s="1"/>
      <c r="L21" s="1"/>
      <c r="M21" s="1"/>
      <c r="N21" s="1"/>
      <c r="O21" s="1"/>
      <c r="P21" s="1"/>
      <c r="Q21" s="1"/>
      <c r="R21" s="18"/>
    </row>
    <row r="22" spans="1:27" x14ac:dyDescent="0.2">
      <c r="A22" s="67"/>
      <c r="B22" s="68"/>
      <c r="C22" s="68"/>
      <c r="D22" s="69"/>
      <c r="E22" s="21" t="s">
        <v>24</v>
      </c>
      <c r="F22" s="38">
        <f>L15</f>
        <v>0.8871</v>
      </c>
      <c r="G22" s="1"/>
      <c r="H22" s="1"/>
      <c r="I22" s="2"/>
      <c r="J22" s="11"/>
      <c r="K22" s="1"/>
      <c r="L22" s="1"/>
      <c r="M22" s="1"/>
      <c r="N22" s="1"/>
      <c r="O22" s="1"/>
      <c r="P22" s="1"/>
      <c r="Q22" s="1"/>
      <c r="R22" s="18"/>
    </row>
    <row r="23" spans="1:27" x14ac:dyDescent="0.2">
      <c r="A23" s="70"/>
      <c r="B23" s="71"/>
      <c r="C23" s="71"/>
      <c r="D23" s="72"/>
      <c r="E23" s="21" t="s">
        <v>25</v>
      </c>
      <c r="F23" s="38">
        <f>L16</f>
        <v>0.7</v>
      </c>
      <c r="G23" s="1"/>
      <c r="H23" s="1"/>
      <c r="I23" s="2"/>
      <c r="J23" s="11"/>
      <c r="K23" s="1"/>
      <c r="L23" s="1"/>
      <c r="M23" s="1"/>
      <c r="N23" s="1"/>
      <c r="O23" s="1"/>
      <c r="P23" s="1"/>
      <c r="Q23" s="1"/>
      <c r="R23" s="18"/>
    </row>
    <row r="24" spans="1:27" ht="23.25" customHeight="1" x14ac:dyDescent="0.2">
      <c r="A24" s="63" t="s">
        <v>26</v>
      </c>
      <c r="B24" s="63"/>
      <c r="C24" s="63"/>
      <c r="D24" s="63"/>
      <c r="E24" s="19">
        <f>AVERAGE(F18:F23)</f>
        <v>0.82668333333333333</v>
      </c>
      <c r="F24" s="20" t="s">
        <v>27</v>
      </c>
      <c r="G24" s="1"/>
      <c r="H24" s="1"/>
      <c r="I24" s="18"/>
      <c r="J24" s="11"/>
      <c r="K24" s="1"/>
      <c r="L24" s="1"/>
      <c r="M24" s="1"/>
      <c r="N24" s="1"/>
      <c r="O24" s="1"/>
      <c r="P24" s="1"/>
      <c r="Q24" s="1"/>
      <c r="R24" s="18"/>
    </row>
  </sheetData>
  <mergeCells count="67">
    <mergeCell ref="A9:A10"/>
    <mergeCell ref="N9:N10"/>
    <mergeCell ref="O9:O10"/>
    <mergeCell ref="R9:R10"/>
    <mergeCell ref="Q9:Q10"/>
    <mergeCell ref="P9:P10"/>
    <mergeCell ref="F9:F10"/>
    <mergeCell ref="E9:E10"/>
    <mergeCell ref="D9:D10"/>
    <mergeCell ref="C9:C10"/>
    <mergeCell ref="B9:B10"/>
    <mergeCell ref="K9:K10"/>
    <mergeCell ref="J9:J10"/>
    <mergeCell ref="I9:I10"/>
    <mergeCell ref="H9:H10"/>
    <mergeCell ref="G9:G10"/>
    <mergeCell ref="T10:AA10"/>
    <mergeCell ref="T12:AA12"/>
    <mergeCell ref="T15:AA15"/>
    <mergeCell ref="T16:AA16"/>
    <mergeCell ref="T17:AA17"/>
    <mergeCell ref="A3:B3"/>
    <mergeCell ref="A4:B4"/>
    <mergeCell ref="A5:B5"/>
    <mergeCell ref="A6:O6"/>
    <mergeCell ref="Q6:R6"/>
    <mergeCell ref="C4:I4"/>
    <mergeCell ref="C3:I3"/>
    <mergeCell ref="C5:I5"/>
    <mergeCell ref="J3:K3"/>
    <mergeCell ref="L3:R3"/>
    <mergeCell ref="L5:R5"/>
    <mergeCell ref="J5:K5"/>
    <mergeCell ref="L4:R4"/>
    <mergeCell ref="J4:K4"/>
    <mergeCell ref="G7:H7"/>
    <mergeCell ref="I7:I8"/>
    <mergeCell ref="J7:J8"/>
    <mergeCell ref="K7:K8"/>
    <mergeCell ref="L7:L8"/>
    <mergeCell ref="A7:A8"/>
    <mergeCell ref="C7:C8"/>
    <mergeCell ref="A24:D24"/>
    <mergeCell ref="N7:N8"/>
    <mergeCell ref="B7:B8"/>
    <mergeCell ref="D7:D8"/>
    <mergeCell ref="E7:E8"/>
    <mergeCell ref="F7:F8"/>
    <mergeCell ref="A18:D23"/>
    <mergeCell ref="A13:A14"/>
    <mergeCell ref="B13:B14"/>
    <mergeCell ref="D13:D14"/>
    <mergeCell ref="L13:L14"/>
    <mergeCell ref="A16:A17"/>
    <mergeCell ref="B16:B17"/>
    <mergeCell ref="D16:D17"/>
    <mergeCell ref="R7:R8"/>
    <mergeCell ref="L16:L17"/>
    <mergeCell ref="Q7:Q8"/>
    <mergeCell ref="P7:P8"/>
    <mergeCell ref="P13:P14"/>
    <mergeCell ref="P16:P17"/>
    <mergeCell ref="Q13:Q14"/>
    <mergeCell ref="O7:O8"/>
    <mergeCell ref="M7:M8"/>
    <mergeCell ref="M9:M10"/>
    <mergeCell ref="L9:L10"/>
  </mergeCells>
  <conditionalFormatting sqref="L13:L14">
    <cfRule type="cellIs" dxfId="9" priority="30" operator="greaterThan">
      <formula>1</formula>
    </cfRule>
  </conditionalFormatting>
  <conditionalFormatting sqref="L16:L17">
    <cfRule type="cellIs" dxfId="8" priority="28" operator="greaterThan">
      <formula>1</formula>
    </cfRule>
  </conditionalFormatting>
  <conditionalFormatting sqref="L15">
    <cfRule type="cellIs" dxfId="7" priority="23" operator="greaterThan">
      <formula>1</formula>
    </cfRule>
    <cfRule type="cellIs" dxfId="6" priority="24" operator="greaterThan">
      <formula>100</formula>
    </cfRule>
  </conditionalFormatting>
  <conditionalFormatting sqref="L11">
    <cfRule type="cellIs" dxfId="5" priority="21" operator="greaterThan">
      <formula>1</formula>
    </cfRule>
    <cfRule type="cellIs" dxfId="4" priority="22" operator="greaterThan">
      <formula>100</formula>
    </cfRule>
  </conditionalFormatting>
  <conditionalFormatting sqref="L9">
    <cfRule type="cellIs" dxfId="3" priority="19" operator="greaterThan">
      <formula>1</formula>
    </cfRule>
    <cfRule type="cellIs" dxfId="2" priority="20" operator="greaterThan">
      <formula>100</formula>
    </cfRule>
  </conditionalFormatting>
  <conditionalFormatting sqref="L12">
    <cfRule type="cellIs" dxfId="1" priority="1" operator="greaterThan">
      <formula>1</formula>
    </cfRule>
    <cfRule type="cellIs" dxfId="0" priority="2" operator="greaterThan">
      <formula>100</formula>
    </cfRule>
  </conditionalFormatting>
  <dataValidations count="3">
    <dataValidation type="date" operator="greaterThanOrEqual" allowBlank="1" showInputMessage="1" showErrorMessage="1" sqref="E18:E22 G15:G17">
      <formula1>41426</formula1>
    </dataValidation>
    <dataValidation allowBlank="1" showInputMessage="1" showErrorMessage="1" promptTitle="Validación" prompt="El porcentaje no debe exceder el 100%" sqref="L9 L11:L17"/>
    <dataValidation operator="greaterThanOrEqual" allowBlank="1" showInputMessage="1" showErrorMessage="1" sqref="E11:E17 E9"/>
  </dataValidations>
  <pageMargins left="0.23622047244094491" right="0.23622047244094491" top="0.74803149606299213" bottom="0.74803149606299213" header="0.31496062992125984" footer="0.31496062992125984"/>
  <pageSetup paperSize="14" scale="36" fitToHeight="0" orientation="landscape" horizontalDpi="4294967294" vertic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topLeftCell="A10" workbookViewId="0">
      <selection activeCell="C16" sqref="C16"/>
    </sheetView>
  </sheetViews>
  <sheetFormatPr baseColWidth="10" defaultColWidth="11.42578125" defaultRowHeight="15" x14ac:dyDescent="0.25"/>
  <cols>
    <col min="1" max="1" width="11.42578125" style="4"/>
    <col min="2" max="2" width="25.28515625" style="3" bestFit="1" customWidth="1"/>
    <col min="3" max="3" width="58.42578125" style="4" bestFit="1" customWidth="1"/>
    <col min="4" max="16384" width="11.42578125" style="4"/>
  </cols>
  <sheetData>
    <row r="1" spans="2:5" ht="15.75" customHeight="1" x14ac:dyDescent="0.25"/>
    <row r="2" spans="2:5" ht="60" x14ac:dyDescent="0.25">
      <c r="B2" s="5" t="s">
        <v>53</v>
      </c>
      <c r="C2" s="6" t="s">
        <v>54</v>
      </c>
    </row>
    <row r="3" spans="2:5" x14ac:dyDescent="0.25">
      <c r="B3" s="7"/>
      <c r="C3" s="7"/>
    </row>
    <row r="4" spans="2:5" x14ac:dyDescent="0.25">
      <c r="B4" s="108" t="s">
        <v>56</v>
      </c>
      <c r="C4" s="108"/>
      <c r="E4" s="4" t="s">
        <v>61</v>
      </c>
    </row>
    <row r="5" spans="2:5" ht="30" x14ac:dyDescent="0.25">
      <c r="B5" s="5" t="s">
        <v>36</v>
      </c>
      <c r="C5" s="6" t="s">
        <v>57</v>
      </c>
    </row>
    <row r="6" spans="2:5" ht="30" x14ac:dyDescent="0.25">
      <c r="B6" s="5" t="s">
        <v>37</v>
      </c>
      <c r="C6" s="6" t="s">
        <v>58</v>
      </c>
    </row>
    <row r="7" spans="2:5" ht="45" x14ac:dyDescent="0.25">
      <c r="B7" s="5" t="s">
        <v>38</v>
      </c>
      <c r="C7" s="6" t="s">
        <v>59</v>
      </c>
    </row>
    <row r="8" spans="2:5" ht="30" x14ac:dyDescent="0.25">
      <c r="B8" s="5" t="s">
        <v>39</v>
      </c>
      <c r="C8" s="6" t="s">
        <v>32</v>
      </c>
    </row>
    <row r="9" spans="2:5" ht="120" x14ac:dyDescent="0.25">
      <c r="B9" s="5" t="s">
        <v>40</v>
      </c>
      <c r="C9" s="6" t="s">
        <v>60</v>
      </c>
    </row>
    <row r="10" spans="2:5" ht="30" x14ac:dyDescent="0.25">
      <c r="B10" s="5" t="s">
        <v>41</v>
      </c>
      <c r="C10" s="6" t="s">
        <v>42</v>
      </c>
    </row>
    <row r="11" spans="2:5" ht="45" x14ac:dyDescent="0.25">
      <c r="B11" s="5" t="s">
        <v>43</v>
      </c>
      <c r="C11" s="6" t="s">
        <v>44</v>
      </c>
    </row>
    <row r="12" spans="2:5" ht="30" x14ac:dyDescent="0.25">
      <c r="B12" s="5" t="s">
        <v>45</v>
      </c>
      <c r="C12" s="8" t="s">
        <v>46</v>
      </c>
    </row>
    <row r="13" spans="2:5" ht="45" x14ac:dyDescent="0.25">
      <c r="B13" s="5" t="s">
        <v>47</v>
      </c>
      <c r="C13" s="6" t="s">
        <v>48</v>
      </c>
    </row>
    <row r="14" spans="2:5" x14ac:dyDescent="0.25">
      <c r="B14" s="5" t="s">
        <v>49</v>
      </c>
      <c r="C14" s="8" t="s">
        <v>50</v>
      </c>
    </row>
    <row r="15" spans="2:5" ht="45" x14ac:dyDescent="0.25">
      <c r="B15" s="5" t="s">
        <v>51</v>
      </c>
      <c r="C15" s="6" t="s">
        <v>52</v>
      </c>
    </row>
    <row r="16" spans="2:5" ht="45" x14ac:dyDescent="0.25">
      <c r="B16" s="5" t="s">
        <v>51</v>
      </c>
      <c r="C16" s="8"/>
    </row>
    <row r="17" spans="2:3" x14ac:dyDescent="0.25">
      <c r="B17" s="104" t="s">
        <v>55</v>
      </c>
      <c r="C17" s="105"/>
    </row>
    <row r="18" spans="2:3" x14ac:dyDescent="0.25">
      <c r="B18" s="106"/>
      <c r="C18" s="107"/>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informe xmlns="43a57edb-3eb5-4e78-b956-2ed8ea92d826">Informe de Seguimiento</Tipo_x0020_de_x0020_informe>
    <A_x00f1_o xmlns="43a57edb-3eb5-4e78-b956-2ed8ea92d826">2019</A_x00f1_o>
    <Descripci_x00f3_n xmlns="43a57edb-3eb5-4e78-b956-2ed8ea92d826">SEGUIMIENTO PLAN DE MEJORAMIENTO AGN - T3 2019</Descripci_x00f3_n>
    <Fecha_x0020_de_x0020_prublicacion xmlns="43a57edb-3eb5-4e78-b956-2ed8ea92d826" xsi:nil="true"/>
    <_dlc_DocId xmlns="6e2a57a2-9d48-4009-82e5-3fe89fb6c543">3CFCSSYJ6V66-30-1565</_dlc_DocId>
    <_dlc_DocIdUrl xmlns="6e2a57a2-9d48-4009-82e5-3fe89fb6c543">
      <Url>https://www.reincorporacion.gov.co/es/agencia/_layouts/15/DocIdRedir.aspx?ID=3CFCSSYJ6V66-30-1565</Url>
      <Description>3CFCSSYJ6V66-30-1565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D3373-000E-4FE3-80A7-0EF540B52F41}"/>
</file>

<file path=customXml/itemProps2.xml><?xml version="1.0" encoding="utf-8"?>
<ds:datastoreItem xmlns:ds="http://schemas.openxmlformats.org/officeDocument/2006/customXml" ds:itemID="{DD4C5B54-B7D9-4884-A152-3E5352DD4700}"/>
</file>

<file path=customXml/itemProps3.xml><?xml version="1.0" encoding="utf-8"?>
<ds:datastoreItem xmlns:ds="http://schemas.openxmlformats.org/officeDocument/2006/customXml" ds:itemID="{9248919D-E766-4402-8C72-6BF765DBA364}"/>
</file>

<file path=customXml/itemProps4.xml><?xml version="1.0" encoding="utf-8"?>
<ds:datastoreItem xmlns:ds="http://schemas.openxmlformats.org/officeDocument/2006/customXml" ds:itemID="{F36E34CE-EBEA-4410-A894-1E45CA5804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YENNI MARCELA GASCA MUETE</dc:creator>
  <cp:lastModifiedBy>Enrique Fernandez Monsalve</cp:lastModifiedBy>
  <cp:lastPrinted>2019-10-17T15:41:21Z</cp:lastPrinted>
  <dcterms:created xsi:type="dcterms:W3CDTF">2016-07-06T19:37:36Z</dcterms:created>
  <dcterms:modified xsi:type="dcterms:W3CDTF">2019-10-21T18:59:25Z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5a1ed571-75e5-464f-9e46-7d7b617b9e5c</vt:lpwstr>
  </property>
  <property fmtid="{D5CDD505-2E9C-101B-9397-08002B2CF9AE}" pid="4" name="_dlc_DocId">
    <vt:lpwstr>3CFCSSYJ6V66-30-1152</vt:lpwstr>
  </property>
  <property fmtid="{D5CDD505-2E9C-101B-9397-08002B2CF9AE}" pid="5" name="_dlc_DocIdUrl">
    <vt:lpwstr>https://www.reincorporacion.gov.co/es/agencia/_layouts/15/DocIdRedir.aspx?ID=3CFCSSYJ6V66-30-1152, 3CFCSSYJ6V66-30-1152</vt:lpwstr>
  </property>
  <property fmtid="{D5CDD505-2E9C-101B-9397-08002B2CF9AE}" pid="6" name="Descripción">
    <vt:lpwstr>SEGUIMIENTO PLAN DE MEJORAMIENTO AGN - T3 2019</vt:lpwstr>
  </property>
  <property fmtid="{D5CDD505-2E9C-101B-9397-08002B2CF9AE}" pid="7" name="NombreInforme">
    <vt:lpwstr>Seguimientos planes de mejoramiento</vt:lpwstr>
  </property>
</Properties>
</file>