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alcChain.xml" ContentType="application/vnd.openxmlformats-officedocument.spreadsheetml.calcChain+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Gestión Documental\PM AGN 2017\"/>
    </mc:Choice>
  </mc:AlternateContent>
  <bookViews>
    <workbookView xWindow="0" yWindow="0" windowWidth="20490" windowHeight="7620"/>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5" i="1" l="1"/>
  <c r="F24" i="1"/>
  <c r="F23" i="1"/>
  <c r="F22" i="1"/>
  <c r="F21" i="1"/>
  <c r="F20" i="1"/>
  <c r="F19" i="1"/>
  <c r="F18" i="1"/>
  <c r="L15" i="1"/>
  <c r="L14" i="1"/>
  <c r="L12" i="1"/>
  <c r="L11" i="1"/>
  <c r="L10" i="1"/>
  <c r="L9" i="1"/>
  <c r="E26" i="1" l="1"/>
  <c r="I15" i="1"/>
  <c r="I13" i="1"/>
  <c r="I12" i="1"/>
  <c r="I11" i="1"/>
  <c r="I10" i="1"/>
  <c r="I9" i="1"/>
  <c r="I16" i="1" l="1"/>
  <c r="I14" i="1"/>
</calcChain>
</file>

<file path=xl/comments1.xml><?xml version="1.0" encoding="utf-8"?>
<comments xmlns="http://schemas.openxmlformats.org/spreadsheetml/2006/main">
  <authors>
    <author>Luis Carlos Parra A</author>
    <author>lhernandez</author>
    <author>HERNAN ALONSO RODRIGUEZ MORA</author>
    <author>Maria Elvira Zea</author>
    <author>GIV</author>
  </authors>
  <commentList>
    <comment ref="A7" authorId="0" shapeId="0">
      <text>
        <r>
          <rPr>
            <b/>
            <sz val="9"/>
            <color indexed="81"/>
            <rFont val="Tahoma"/>
            <family val="2"/>
          </rPr>
          <t xml:space="preserve">Número consecutivo asignado a cada hallazgo
</t>
        </r>
      </text>
    </comment>
    <comment ref="B7" authorId="0" shapeId="0">
      <text>
        <r>
          <rPr>
            <b/>
            <sz val="10"/>
            <color indexed="81"/>
            <rFont val="Tahoma"/>
            <family val="2"/>
          </rPr>
          <t>Título de los hallazgos archivísticos</t>
        </r>
      </text>
    </comment>
    <comment ref="C7" authorId="1" shapeId="0">
      <text>
        <r>
          <rPr>
            <b/>
            <sz val="10"/>
            <color indexed="81"/>
            <rFont val="Tahoma"/>
            <family val="2"/>
          </rPr>
          <t>Cada una de las actividades propuestas</t>
        </r>
      </text>
    </comment>
    <comment ref="D7" authorId="0" shapeId="0">
      <text>
        <r>
          <rPr>
            <b/>
            <sz val="11"/>
            <color indexed="81"/>
            <rFont val="Tahoma"/>
            <family val="2"/>
          </rPr>
          <t>Se registró el item determinado para cada acción el cual corresponde a las actividades propuestas</t>
        </r>
      </text>
    </comment>
    <comment ref="F7" authorId="0" shapeId="0">
      <text>
        <r>
          <rPr>
            <b/>
            <sz val="10"/>
            <color indexed="81"/>
            <rFont val="Tahoma"/>
            <family val="2"/>
          </rPr>
          <t>La descripción d ellas metas que se pretender realizar para alcanzar el objetivo</t>
        </r>
      </text>
    </comment>
    <comment ref="I7" authorId="0" shapeId="0">
      <text>
        <r>
          <rPr>
            <b/>
            <sz val="10"/>
            <color indexed="81"/>
            <rFont val="Tahoma"/>
            <family val="2"/>
          </rPr>
          <t>Casilla con fórmula, el cual resulta del total de semanas ejecutadas del proyecto</t>
        </r>
      </text>
    </comment>
    <comment ref="J7" authorId="0" shapeId="0">
      <text>
        <r>
          <rPr>
            <b/>
            <sz val="10"/>
            <color indexed="81"/>
            <rFont val="Tahoma"/>
            <family val="2"/>
          </rPr>
          <t>Casilla con formula, refleja el avance para cada una de las metas</t>
        </r>
        <r>
          <rPr>
            <sz val="9"/>
            <color indexed="81"/>
            <rFont val="Tahoma"/>
            <family val="2"/>
          </rPr>
          <t xml:space="preserve">
</t>
        </r>
      </text>
    </comment>
    <comment ref="K7" authorId="0" shapeId="0">
      <text>
        <r>
          <rPr>
            <b/>
            <sz val="10"/>
            <color indexed="81"/>
            <rFont val="Tahoma"/>
            <family val="2"/>
          </rPr>
          <t xml:space="preserve">Casilla con formula, refleja el avance para cada una de las metas
</t>
        </r>
        <r>
          <rPr>
            <sz val="9"/>
            <color indexed="81"/>
            <rFont val="Tahoma"/>
            <family val="2"/>
          </rPr>
          <t xml:space="preserve">
</t>
        </r>
      </text>
    </comment>
    <comment ref="L7" authorId="0" shapeId="0">
      <text>
        <r>
          <rPr>
            <b/>
            <sz val="10"/>
            <color indexed="81"/>
            <rFont val="Tahoma"/>
            <family val="2"/>
          </rPr>
          <t xml:space="preserve">Casilla con formula automática, la cual registra el porcentaje de avance del objetivo
</t>
        </r>
      </text>
    </comment>
    <comment ref="M7" authorId="0" shapeId="0">
      <text>
        <r>
          <rPr>
            <b/>
            <sz val="11"/>
            <color indexed="81"/>
            <rFont val="Tahoma"/>
            <family val="2"/>
          </rPr>
          <t xml:space="preserve">Registrar los avances ejecutados a la fecha. </t>
        </r>
        <r>
          <rPr>
            <b/>
            <sz val="9"/>
            <color indexed="81"/>
            <rFont val="Tahoma"/>
            <family val="2"/>
          </rPr>
          <t xml:space="preserve">
</t>
        </r>
      </text>
    </comment>
    <comment ref="N7" authorId="0" shapeId="0">
      <text>
        <r>
          <rPr>
            <b/>
            <sz val="11"/>
            <color indexed="81"/>
            <rFont val="Tahoma"/>
            <family val="2"/>
          </rPr>
          <t xml:space="preserve">El nombre de las Áreas y personas responsables para el cumplimiento de cada objetivo
</t>
        </r>
      </text>
    </comment>
    <comment ref="O7" authorId="2" shapeId="0">
      <text>
        <r>
          <rPr>
            <b/>
            <sz val="9"/>
            <color indexed="81"/>
            <rFont val="Tahoma"/>
            <family val="2"/>
          </rPr>
          <t>Se registra la información relatica a los soportes que evidencian el cierre del hallazgo (fotos, videos, documentos, etc.)</t>
        </r>
      </text>
    </comment>
    <comment ref="P7" authorId="3" shapeId="0">
      <text>
        <r>
          <rPr>
            <sz val="9"/>
            <color indexed="81"/>
            <rFont val="Tahoma"/>
            <family val="2"/>
          </rPr>
          <t xml:space="preserve">Dejar las observaciones frente al cumplimiento y efectividad de las tareas implementadas. 
</t>
        </r>
      </text>
    </comment>
    <comment ref="R7" authorId="2" shapeId="0">
      <text>
        <r>
          <rPr>
            <b/>
            <sz val="9"/>
            <color indexed="81"/>
            <rFont val="Tahoma"/>
            <family val="2"/>
          </rPr>
          <t xml:space="preserve">Fecha en que se cierra completamente el hallazgo
</t>
        </r>
      </text>
    </comment>
    <comment ref="S7" authorId="2" shapeId="0">
      <text>
        <r>
          <rPr>
            <b/>
            <sz val="9"/>
            <color indexed="81"/>
            <rFont val="Tahoma"/>
            <family val="2"/>
          </rPr>
          <t>Número de radicado con el cual la entidad realiza el cierre del hallazgo</t>
        </r>
      </text>
    </comment>
    <comment ref="G8" authorId="0" shapeId="0">
      <text>
        <r>
          <rPr>
            <b/>
            <sz val="9"/>
            <color indexed="81"/>
            <rFont val="Tahoma"/>
            <family val="2"/>
          </rPr>
          <t>Fecha de inicio de actividades para alcalzar la   meta</t>
        </r>
      </text>
    </comment>
    <comment ref="H8" authorId="0" shapeId="0">
      <text>
        <r>
          <rPr>
            <b/>
            <sz val="10"/>
            <color indexed="81"/>
            <rFont val="Tahoma"/>
            <family val="2"/>
          </rPr>
          <t>Fecha en que se culmina la meta</t>
        </r>
        <r>
          <rPr>
            <b/>
            <sz val="9"/>
            <color indexed="81"/>
            <rFont val="Tahoma"/>
            <family val="2"/>
          </rPr>
          <t xml:space="preserve">
</t>
        </r>
      </text>
    </comment>
    <comment ref="C9" authorId="4" shapeId="0">
      <text>
        <r>
          <rPr>
            <b/>
            <sz val="10"/>
            <color indexed="81"/>
            <rFont val="Tahoma"/>
            <family val="2"/>
          </rPr>
          <t>El número de acciones pueden variar</t>
        </r>
        <r>
          <rPr>
            <b/>
            <sz val="11"/>
            <color indexed="81"/>
            <rFont val="Tahoma"/>
            <family val="2"/>
          </rPr>
          <t xml:space="preserve">
</t>
        </r>
      </text>
    </comment>
    <comment ref="L9" authorId="1" shapeId="0">
      <text>
        <r>
          <rPr>
            <b/>
            <sz val="11"/>
            <color indexed="81"/>
            <rFont val="Tahoma"/>
            <family val="2"/>
          </rPr>
          <t>El número de metas puede variar. Si necesitan más campos, insertar las filas</t>
        </r>
      </text>
    </comment>
  </commentList>
</comments>
</file>

<file path=xl/sharedStrings.xml><?xml version="1.0" encoding="utf-8"?>
<sst xmlns="http://schemas.openxmlformats.org/spreadsheetml/2006/main" count="125" uniqueCount="114">
  <si>
    <t xml:space="preserve">Entidad: </t>
  </si>
  <si>
    <t xml:space="preserve">NIT: </t>
  </si>
  <si>
    <t xml:space="preserve">Representante Legal: </t>
  </si>
  <si>
    <t xml:space="preserve">Fecha de iniciación: </t>
  </si>
  <si>
    <t>Responsable del proceso:</t>
  </si>
  <si>
    <t>Fecha de finalización:</t>
  </si>
  <si>
    <t xml:space="preserve">Cargo: </t>
  </si>
  <si>
    <t>ITEM</t>
  </si>
  <si>
    <t>HALLAZGO</t>
  </si>
  <si>
    <t>NO. DE ACCIÓN</t>
  </si>
  <si>
    <t>OBJETIVOS</t>
  </si>
  <si>
    <t>No. META</t>
  </si>
  <si>
    <t>Descripción  de  las Tareas</t>
  </si>
  <si>
    <t>EJECUCIÓN DE LAS  TAREAS</t>
  </si>
  <si>
    <t>PLAZO EN SEMANAS</t>
  </si>
  <si>
    <t>PORCENTAJE DE AVANCE DE LAS TAREAS</t>
  </si>
  <si>
    <t xml:space="preserve">PRODUCTOS </t>
  </si>
  <si>
    <t>AVANCE DE CUMPLIMIENTO DEL OBJETIVO</t>
  </si>
  <si>
    <t>DESCRIPCIÓN DE LOS AVANCES</t>
  </si>
  <si>
    <t>AREAS Y PERSONAS RESPONSABLES</t>
  </si>
  <si>
    <t>EVIDENCIAS</t>
  </si>
  <si>
    <t>INICIO</t>
  </si>
  <si>
    <t>FINALIZACIÓN</t>
  </si>
  <si>
    <t>ACCIÓN NO. 1</t>
  </si>
  <si>
    <t>ACCIÓN NO. 3</t>
  </si>
  <si>
    <t>ACCIÓN NO. 4</t>
  </si>
  <si>
    <t>ACCIÓN NO. 6</t>
  </si>
  <si>
    <t>ACCIÓN NO. 7</t>
  </si>
  <si>
    <t>AVANCE DEL PLAN DE CUMPLIMIENTO (ACCIONES)</t>
  </si>
  <si>
    <t>Acción 1</t>
  </si>
  <si>
    <t>Acción 2</t>
  </si>
  <si>
    <t>Acción 3</t>
  </si>
  <si>
    <t>Acción 4</t>
  </si>
  <si>
    <t>Acción 5</t>
  </si>
  <si>
    <t>Acción 6</t>
  </si>
  <si>
    <t>Acción 8</t>
  </si>
  <si>
    <t>CUMPLIMIENTO DEL PLAN DE MEJORAMIENTO</t>
  </si>
  <si>
    <t>sobre 100%</t>
  </si>
  <si>
    <t>Plan de Mejoramiento</t>
  </si>
  <si>
    <t>Fecha y número de Acta de aprobación del PMA</t>
  </si>
  <si>
    <t>ACCIÓN NO. 5</t>
  </si>
  <si>
    <t>ACCIÓN NO. 8</t>
  </si>
  <si>
    <t>Grupo de Gestión Documental</t>
  </si>
  <si>
    <t>900477169-8</t>
  </si>
  <si>
    <t>Joshua Shuajo Mitrotti Ventura</t>
  </si>
  <si>
    <t>Adriana Julet Gil Gonzalez</t>
  </si>
  <si>
    <t>Subdirectora Administrativa</t>
  </si>
  <si>
    <t>Remitir la Tabla de Retención Documental con sus respectivos anexos al Archivo General de La Nación para su correspondiente convalidación</t>
  </si>
  <si>
    <t>Tabla de Retención Documental convalidada</t>
  </si>
  <si>
    <t>Inventarios documentales actualizados</t>
  </si>
  <si>
    <t>Organizar las Historias Laborales de acuerdo a los lineamientos establecidos por el Archivo General de la Nación y el Grupo de Gestión Documental.</t>
  </si>
  <si>
    <t>Historias Laborales Organizadas</t>
  </si>
  <si>
    <t xml:space="preserve">Talento Humano
</t>
  </si>
  <si>
    <t>Seguimiento a la organización de Historias Laborales,</t>
  </si>
  <si>
    <t>Agencia para la Reincorporación y la Normalización</t>
  </si>
  <si>
    <t>El grupo de Gestión Documental a través de la Secretaría General deberá emitir un acto administrativo que adopte en la ARN el PGD.</t>
  </si>
  <si>
    <t xml:space="preserve">Acción 7 </t>
  </si>
  <si>
    <t>ACCIÓN NO. 2</t>
  </si>
  <si>
    <t>Actualizar y hacer seguimiento a los inventarios documentales institucionales en el Formato Único de Inventario Documental- FUID.</t>
  </si>
  <si>
    <t>Aplicar en los archivos de gestión los criterios de organización documental  y realizar seguimientos al cumplimiento de los lineamientos establecidos por el Archivo General de la Nación.</t>
  </si>
  <si>
    <t>Realizar y aplicar los seguimientos para verificar el estado de organización de los archivos de todas las dependencias de la ARN, con el fin de garantizar la organización y preservación de la información.</t>
  </si>
  <si>
    <t>Cronograma de Seguimientos para verificar el estado de organización de los archivos institucionales por vigencia
Seguimientos de verificación del estado de organización de los archivos institucionales</t>
  </si>
  <si>
    <t>Todas las Dependencias y Grupos Territoriales y/o Puntos de Atención
Grupo de Gestión Documental</t>
  </si>
  <si>
    <t>Todas las Dependencias y Grupos Territoriales y/o Puntos de Atención
Grupo de Gestión Documental</t>
  </si>
  <si>
    <t>Realizar los respectivos ajustes a la Tabla de Retención Documental de acuerdo a lo indicado por el Archivo General de la Nación- AGN para su posterior envío y convalidación</t>
  </si>
  <si>
    <t>Elaborar, oficializar y socializar el acto administrativo  mediante el cual se adopte el Programa de Gestión Documental- PGD</t>
  </si>
  <si>
    <t>Los archivos de gestión deben actualizar sus inventarios documentales en el formato FUID conforme a la información que custodian, según los lineamientos del Grupo de Gestión Documental.</t>
  </si>
  <si>
    <t>Realizar seguimiento al estado de organización documental de la Subserie documental Historias Laborales, de acuerdo con el cronograma definido para cada anualidad.</t>
  </si>
  <si>
    <t xml:space="preserve">El Grupo de Talento Humano deberá garantizar la integridad de las historias laborales mediante la aplicación de criterios como foliación, actualización de los expedientes, inserción de testigos documentales y dar continuidad a los procesos técnicos archivísticos como clasificación, ordenación y descripción documental. </t>
  </si>
  <si>
    <t>El Grupo de Gestión Documental debe realizar seguimiento para verificar el estado de organización de las Historias Laborales.</t>
  </si>
  <si>
    <r>
      <rPr>
        <b/>
        <sz val="8"/>
        <color theme="1"/>
        <rFont val="Arial"/>
        <family val="2"/>
      </rPr>
      <t xml:space="preserve">Conformación de los Archivos Públicos
</t>
    </r>
    <r>
      <rPr>
        <sz val="8"/>
        <color theme="1"/>
        <rFont val="Arial"/>
        <family val="2"/>
      </rPr>
      <t>La Agencia Colombiana para la Reintegración de Personas y Grupos Alzados en Armas- ACR no ha elaborado, aprobado, implementado las Tablas de Valoración Documental.</t>
    </r>
    <r>
      <rPr>
        <b/>
        <sz val="8"/>
        <color theme="1"/>
        <rFont val="Arial"/>
        <family val="2"/>
      </rPr>
      <t xml:space="preserve">
</t>
    </r>
    <r>
      <rPr>
        <sz val="8"/>
        <color theme="1"/>
        <rFont val="Arial"/>
        <family val="2"/>
      </rPr>
      <t xml:space="preserve">
(La entidad no cuenta con Tablas de Valoración Documental,  mediante las cuales pueda organizar sus fondos documentales acumulados)</t>
    </r>
  </si>
  <si>
    <r>
      <rPr>
        <b/>
        <sz val="8"/>
        <rFont val="Arial"/>
        <family val="2"/>
      </rPr>
      <t xml:space="preserve">Tabla de Retención Documental y Cuadros de Clasificación Documental
</t>
    </r>
    <r>
      <rPr>
        <sz val="8"/>
        <rFont val="Arial"/>
        <family val="2"/>
      </rPr>
      <t>Se concluye en la presente visita de vigilancia que frente al hallazgo Nº 1 del PMA de la ACR, se culminaron las actividades programadas, pero éstas no fueron suficientes para subsanar el presunto incumplimiento.
La Agencia Colombiana para la Reintegración de Personas y Grupos Alzados en Armas- ACR se encuentra en proceso de convalidación de las Tablas de Retención Documental (TRD).
(La Tabla de Retención Documental no se encuentra convalidada por parte del Archivo General de la Nación.)</t>
    </r>
  </si>
  <si>
    <t>Elaborar proyecto de intervención de fondos documentales acumulados y elaboración de Tablas de Valoración Documental- TVD</t>
  </si>
  <si>
    <t>Evaluar la documentación del fondo acumulado para identificar la normativa técnica, legal e instrumentos archivistas requeridos para formular el proyecto.</t>
  </si>
  <si>
    <t>Proyecto de intervención de fondos documentales acumulados</t>
  </si>
  <si>
    <t>Ejecutar proyecto de intervención de fondos documentales</t>
  </si>
  <si>
    <t>Intervención de los fondos acumulados documentales a partir de la elaboración y aprobación de los instrumentos archivísticos establecidos en el proyecto.</t>
  </si>
  <si>
    <t>Aplicación Proyecto de intervención de fondos documentales acumulados</t>
  </si>
  <si>
    <r>
      <rPr>
        <b/>
        <sz val="8"/>
        <rFont val="Arial"/>
        <family val="2"/>
      </rPr>
      <t>Inventario Único Documental- FUID</t>
    </r>
    <r>
      <rPr>
        <sz val="8"/>
        <rFont val="Arial"/>
        <family val="2"/>
      </rPr>
      <t xml:space="preserve">
Se concluye en la presente visita de vigilancia que frente a los hallazgos Nº 4 y 5 del PMA de la ACR, no se culminaron las actividades programadas.
La Agencia Colombiana para la Reintegración de Personas y Grupos Alzados en Armas- ACR, actualmente da continuidad al proceso a fin de cubrir la totalidad de los inventarios documentales, en cumplimiento del articulo 26 de la Ley 594 de 2000 y el Acuerdo 042 de 2002.
(La totalidad de inventarios documentales no se encuentran actualizados.)</t>
    </r>
  </si>
  <si>
    <r>
      <rPr>
        <b/>
        <sz val="8"/>
        <color theme="1"/>
        <rFont val="Arial"/>
        <family val="2"/>
      </rPr>
      <t>Organización de los Archivos de gestión:</t>
    </r>
    <r>
      <rPr>
        <sz val="8"/>
        <color theme="1"/>
        <rFont val="Arial"/>
        <family val="2"/>
      </rPr>
      <t xml:space="preserve">
Se concluye en la presente visita de vigilancia que frente a los hallazgos Nº 3 y 9 del PMA de la ACR, no se culminaron las actividades programadas.
La Agencia Colombiana para la Reintegración de Personas y Grupos Alzados en Armas- ACR da continuidad a los aspectos en cumplimiento a la totalidad de los criterios de organización de los archivos de gestión, según la normatividad relacionada: ordenación, foliación, hoja control, control préstamos de documentos e integridad física de los documentos.
(La organización de los archivos de gestión de la Entidad, no  cuenta con la totalidad de los criterios de organización como foliación, inserción de hoja control y transferencias documentales, según los lineamientos del Grupo de Gestión Documental.)</t>
    </r>
  </si>
  <si>
    <r>
      <rPr>
        <b/>
        <sz val="8"/>
        <color theme="1"/>
        <rFont val="Arial"/>
        <family val="2"/>
      </rPr>
      <t xml:space="preserve">Organización de Historias Laborales
Se concluye en la presente visita de vigilancia que frente a los hallazgos Nº 10 del PMA de la ACR, no se culminaron las actividades programadas.
</t>
    </r>
    <r>
      <rPr>
        <sz val="8"/>
        <color theme="1"/>
        <rFont val="Arial"/>
        <family val="2"/>
      </rPr>
      <t xml:space="preserve">
La Entidad no ha aplicado los criterios de organización y control a la totalidad de la subserie documental Historias Laborales activas e Inactivas.</t>
    </r>
  </si>
  <si>
    <r>
      <rPr>
        <b/>
        <sz val="8"/>
        <rFont val="Arial"/>
        <family val="2"/>
      </rPr>
      <t xml:space="preserve">Programa de Gestión Documental- PGD.
</t>
    </r>
    <r>
      <rPr>
        <sz val="8"/>
        <rFont val="Arial"/>
        <family val="2"/>
      </rPr>
      <t xml:space="preserve">
Se concluye en la presente visita de vigilancia que frente al hallazgo Nº 2 del PMA de la ACR, se culminaron las actividades programadas, aclarando que no son suficientes para subsanar el presunto incumplimiento.
La Agencia Colombiana para la Reintegración de Personas y Grupos Alzados en Armas- ACR da continuidad al proceso de aprobación del Programa de Gestión Documental.
(No existe evidencia del acta de comité de archivo, ni acto administrativo mediante el cual se adopte el Programa de Gestión Documental- PGD.)</t>
    </r>
  </si>
  <si>
    <t>Acto administrativo de adopción del Programa de Gestión Documental</t>
  </si>
  <si>
    <t xml:space="preserve"> GD-F-19 FORMATO VERIFICACIÓN Y SEGUIMIENTO A LA IMPLEMENTACIÓN DE TABLA DE RETENCIÓN
DOCUMENTAL-TRD</t>
  </si>
  <si>
    <t xml:space="preserve"> GD-F-19  VERIFICACIÓN Y SEGUIMIENTO A LA IMPLEMENTACIÓN DE TABLA DE RETENCIÓN
DOCUMENTAL-TRD </t>
  </si>
  <si>
    <t>Proyecto intervención de fondos documentales acumulados (BORRADOR)</t>
  </si>
  <si>
    <t>El programa de Gestión Documental - PGD fue presentado y aprobado por parte del CIDA (Comité Institucional de Desarrollo Administrativo), ante lo cual se procedió a publicarlo en la pagina WEB para cumplir con los requisito normativos. El enlace WEB donde se encuentra publicado el PGD es el siguiente: http://www.reintegracion.gov.co/es/agencia/Documentos%20de%20Gestin%20Documental/Programa%20de%20Gestion%20Documental.pdf</t>
  </si>
  <si>
    <t>Una vez se oficialice el proyecto de intervención de los fondos documentales se procederá a implementar sus actividades de acuerdo a los tiempos y responsables establecidos.</t>
  </si>
  <si>
    <t>Mediante el MEM17-002649 se programaron los seguimientos para la conformación, preservación y control de los archivos de gestión,  la implementación de los seguimientos fueron socializadas a través de dos informes presentados al Comité Institucional de Desarrollo Administrativo- CIDA.</t>
  </si>
  <si>
    <t>Acta Comité del CIDA (Aprobación del PGD)
Enlace WEB PGD: http://www.reintegracion.gov.co/es/agencia/Documentos%20de%20Gestin%20Documental/Programa%20de%20Gestion%20Documental.pdf</t>
  </si>
  <si>
    <t xml:space="preserve">* Resolución 1598 de 2017 .
* OFI17-024518 de 12/09/2017 (Tablas de Retención Documental – Agencia Colombiana para la Reintegración, radicado 2-2017-07803 del Archivo General de la Nación y EXT17-013644 de la ARN)
</t>
  </si>
  <si>
    <t>A la fecha se cuenta con un borrador del proyecto de intervención de los fondos documentales y elaboración de la Tabla de valoración documental, queda pendiente su oficialización</t>
  </si>
  <si>
    <t>Informes de seguimiento aplicación TRD</t>
  </si>
  <si>
    <t>En cumplimiento al MEM17-002649 se han realizado dos  de los tres seguimientos programados en la vigencia 2017 para verificar el estado de organización de las Historias Laborales.
En este sentido para la vigencia 2018 se programaran dos seguimientos al archivo de TH (en especial a las Historias Laborales), en el que se verificaran el cumplimiento de los lineamientos archivísticos establecidos en la normativa vigente.</t>
  </si>
  <si>
    <t>En Agosto  de 2017se expidió y socializó la resolución  1548 de 2017, mediante la cual se adoptan las Tablas de Retención Documental de la Agencia para la Reincorporación y la Normalización- ARN.  
Adicionalmente se remitió al Archivo General de la Nación el OFI17-024518, mediante el cual se informa que el plazo para convalidación de la TRD, venció el 19 de julio de 2017, fecha en la que concluía los noventa (90) días estipulado por la ley, y al no recibir respuesta dentro del término establecido para tal fin se dio aplicación a lo dispuesto en el literal “e” del artículo 10 del Acuerdo 004 de 2013 ° “Presentación, revisión y ajustes, en el cual se señala que “transcurridos noventa (90) días desde la presentación de las TRD o TVD a los Consejos Departamentales o Distritales de Archivos o al Archivo General de la Nación, sin que dichas instancias se hayan pronunciado, la entidad podrá proceder a su inmediata implementación.</t>
  </si>
  <si>
    <r>
      <t xml:space="preserve">Mediante el numeral 6 del formato  GD-F-19 </t>
    </r>
    <r>
      <rPr>
        <i/>
        <sz val="8"/>
        <rFont val="Arial"/>
        <family val="2"/>
      </rPr>
      <t>(Formato verificación y seguimiento a la implementación de tabla de retención
Documental-trd)</t>
    </r>
    <r>
      <rPr>
        <sz val="8"/>
        <rFont val="Arial"/>
        <family val="2"/>
      </rPr>
      <t>se evalúa el estado de los inventarios documentales de los archivos de gestión. En este sentido, promediando los resultados obtenidos por dependencia se obtuvo un 48% de avance en la actualización de los inventarios.</t>
    </r>
  </si>
  <si>
    <t>11/07/2017  N° 1</t>
  </si>
  <si>
    <t>Seguimiento Control Interno</t>
  </si>
  <si>
    <t>Seguimiento AGN</t>
  </si>
  <si>
    <t>OBSERVACIONES OFICINA DE CONTROL INTERNO</t>
  </si>
  <si>
    <t>N° INFORME DE SEGUIMIENTO Y FECHA</t>
  </si>
  <si>
    <t>FECHA CIERRE HALLAZGO</t>
  </si>
  <si>
    <t>No. RADICADO</t>
  </si>
  <si>
    <t>OBSERVACIONES</t>
  </si>
  <si>
    <t xml:space="preserve">Informe N° 1
Trecer trimestre  de 2017. </t>
  </si>
  <si>
    <t>De acuerdo con el avance y evedencias suministrada por el Grupo de Gestión Documental, se verificó:
Que la Tabla de Retención Documental de la Agencia para la Reincorporación y Normalización ARN, ya se encuentra convalidad por parte de Archivo general de la Nación, segun lo dispuesto en el artículo 10 del Acuerdo 004 de 2013; además, se encuentra publicad aen la pagina WEB de la Agencia y la Resolución 1598 del 3  de agosto de 2017
http://www.reintegracion.gov.co/es/agencia/Paginas/tablas-de-retencion.aspx</t>
  </si>
  <si>
    <t>De acuerdo con el avance y evedencias suministrada por el Grupo de Gestión Documental, se verificó:
Que el Acta del comité de Desarrollo Adminsitrativo por medio del cual fue aprobado el Programa de Gestión Documental se encuentra firmada y archivada según disposicones de Archivo.
El programa puede ser consultado en la página Web de la entidad.</t>
  </si>
  <si>
    <t>De acuerdo con el avance y evedencias suministrada por el Grupo de Gestión Documental, se verificó:
Que se tiene un avance del 48% de verificación del estado de los inventarios documentales de los archivos de gestión, donde las dependencias viene actualizando sus archivos de acuerdo con los compormisos acordados.</t>
  </si>
  <si>
    <t>De acuerdo con el avance y evedencias suministrada por el Grupo de Gestión Documental, se verificó:
Que la Agencia ARN, esta elaborando un proyecto de intervención de fondos documentales y elaboración de la Tabla de Valoración Documental - TVD, una vez revisado y aprobado por el comité CIDA se procederá su aplicación.</t>
  </si>
  <si>
    <t>De acuerdo con el avance y evedencias suministrada por el Grupo de Gestión Documental, se verificó:
Que una vez aprobado el proyecto de  de intervención de fondos documentales y elaboración de la Tabla de Valoración Documental - TVD, se procesderá a su implementación, la cual está programada para finalizar en el 01/03/2020.</t>
  </si>
  <si>
    <t>De acuerdo con el avance y evedencias suministrada por el Grupo de Gestión Documental, se verificó:
Que el promedio de los archivos de gestión actualizados de todas las depdencias de la Agencia ARN, es del 70%, según los seguimeinto presentado pro el Grupo de Gestión Documental.</t>
  </si>
  <si>
    <t>De acuerdo con el avance y evedencias suministrada por el Grupo de Gestión Documental, se verificó:
Que el Grupo de Gestión Documental viene realizando los seguimientoa a la organización de las historia laborales, donde se esatblecieron compromisos para actualizar dihca información documental.</t>
  </si>
  <si>
    <t>Talento Humano elaborará un plan de trabajo para garantizar la adecuada organización documental de las Historias Laborales.
Sin embargo, se viene desarrollando acciones y toma de decisiones con la adminsitración para implementar mecanismos que permitar mejorar la gestión documental y su archivo final.</t>
  </si>
  <si>
    <t>De acuerdo con el avance y las consultas realizadas por el Grupo de Gestión Documental y Talento Humano, se verificó:
que se esta proyectando un plan de trabajo especifico para abordar la adecuada organización documental de las hoja de vida de los servidores de la Agencia.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</si>
</sst>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9"/>
      <color indexed="81"/>
      <name val="Tahoma"/>
      <family val="2"/>
    </font>
    <font>
      <b/>
      <sz val="10"/>
      <color indexed="81"/>
      <name val="Tahoma"/>
      <family val="2"/>
    </font>
    <font>
      <b/>
      <sz val="11"/>
      <color indexed="81"/>
      <name val="Tahoma"/>
      <family val="2"/>
    </font>
    <font>
      <sz val="9"/>
      <color indexed="81"/>
      <name val="Tahoma"/>
      <family val="2"/>
    </font>
    <font>
      <sz val="8"/>
      <name val="Arial"/>
      <family val="2"/>
    </font>
    <font>
      <b/>
      <sz val="8"/>
      <name val="Arial"/>
      <family val="2"/>
    </font>
    <font>
      <sz val="8"/>
      <color theme="1"/>
      <name val="Arial"/>
      <family val="2"/>
    </font>
    <font>
      <sz val="8"/>
      <color indexed="8"/>
      <name val="Arial"/>
      <family val="2"/>
    </font>
    <font>
      <b/>
      <sz val="8"/>
      <color indexed="30"/>
      <name val="Arial"/>
      <family val="2"/>
    </font>
    <font>
      <b/>
      <sz val="8"/>
      <color theme="1"/>
      <name val="Arial"/>
      <family val="2"/>
    </font>
    <font>
      <b/>
      <sz val="8"/>
      <color indexed="8"/>
      <name val="Arial"/>
      <family val="2"/>
    </font>
    <font>
      <i/>
      <sz val="8"/>
      <name val="Arial"/>
      <family val="2"/>
    </font>
    <font>
      <b/>
      <sz val="8"/>
      <color theme="1"/>
      <name val="Calibri"/>
      <family val="2"/>
      <scheme val="minor"/>
    </font>
    <font>
      <b/>
      <sz val="10"/>
      <color indexed="8"/>
      <name val="Arial"/>
      <family val="2"/>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39997558519241921"/>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s>
  <cellStyleXfs count="1">
    <xf numFmtId="0" fontId="0" fillId="0" borderId="0"/>
  </cellStyleXfs>
  <cellXfs count="93">
    <xf numFmtId="0" fontId="0" fillId="0" borderId="0" xfId="0"/>
    <xf numFmtId="0" fontId="7" fillId="2" borderId="4" xfId="0" applyFont="1" applyFill="1" applyBorder="1" applyAlignment="1">
      <alignment horizontal="center" vertical="center" wrapText="1"/>
    </xf>
    <xf numFmtId="14" fontId="7" fillId="0" borderId="4" xfId="0" applyNumberFormat="1" applyFont="1" applyFill="1" applyBorder="1" applyAlignment="1">
      <alignment horizontal="center" vertical="center" wrapText="1"/>
    </xf>
    <xf numFmtId="14" fontId="7" fillId="3" borderId="4" xfId="0" applyNumberFormat="1" applyFont="1" applyFill="1" applyBorder="1" applyAlignment="1">
      <alignment horizontal="center" vertical="center" wrapText="1"/>
    </xf>
    <xf numFmtId="0" fontId="6" fillId="2" borderId="4" xfId="0" applyFont="1" applyFill="1" applyBorder="1" applyAlignment="1">
      <alignment horizontal="center" vertical="center" textRotation="90" wrapText="1"/>
    </xf>
    <xf numFmtId="14" fontId="5" fillId="3" borderId="4" xfId="0" applyNumberFormat="1" applyFont="1" applyFill="1" applyBorder="1" applyAlignment="1">
      <alignment horizontal="center" vertical="center" wrapText="1"/>
    </xf>
    <xf numFmtId="0" fontId="5" fillId="0" borderId="4" xfId="0" applyFont="1" applyFill="1" applyBorder="1" applyAlignment="1" applyProtection="1">
      <alignment horizontal="center" vertical="center" wrapText="1"/>
      <protection locked="0"/>
    </xf>
    <xf numFmtId="14" fontId="5" fillId="0" borderId="4" xfId="0" applyNumberFormat="1" applyFont="1" applyFill="1" applyBorder="1" applyAlignment="1">
      <alignment horizontal="center" vertical="center" wrapText="1"/>
    </xf>
    <xf numFmtId="9" fontId="5"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0" borderId="4" xfId="0" applyFont="1" applyFill="1" applyBorder="1" applyAlignment="1">
      <alignment horizontal="justify" vertical="center" wrapText="1"/>
    </xf>
    <xf numFmtId="0" fontId="5" fillId="0" borderId="4" xfId="0" applyFont="1" applyFill="1" applyBorder="1" applyAlignment="1">
      <alignment horizontal="left" vertical="center" wrapText="1"/>
    </xf>
    <xf numFmtId="0" fontId="5" fillId="2" borderId="4" xfId="0" applyFont="1" applyFill="1" applyBorder="1" applyAlignment="1">
      <alignment horizontal="center" vertical="center" wrapText="1"/>
    </xf>
    <xf numFmtId="1" fontId="5" fillId="0" borderId="4" xfId="0" applyNumberFormat="1" applyFont="1" applyFill="1" applyBorder="1" applyAlignment="1">
      <alignment horizontal="center" vertical="center" wrapText="1"/>
    </xf>
    <xf numFmtId="0" fontId="7" fillId="0" borderId="4" xfId="0" applyFont="1" applyBorder="1" applyAlignment="1">
      <alignment vertical="center" wrapText="1"/>
    </xf>
    <xf numFmtId="1" fontId="5" fillId="0" borderId="4" xfId="0" applyNumberFormat="1" applyFont="1" applyFill="1" applyBorder="1" applyAlignment="1">
      <alignment vertical="center" wrapText="1"/>
    </xf>
    <xf numFmtId="0" fontId="6" fillId="0" borderId="4" xfId="0" applyFont="1" applyBorder="1" applyAlignment="1">
      <alignment horizontal="left" vertical="center"/>
    </xf>
    <xf numFmtId="0" fontId="7" fillId="0" borderId="0" xfId="0" applyFont="1" applyAlignment="1">
      <alignment vertical="center"/>
    </xf>
    <xf numFmtId="0" fontId="7" fillId="0" borderId="0" xfId="0" applyFont="1" applyBorder="1" applyAlignment="1">
      <alignment horizontal="left" vertical="center"/>
    </xf>
    <xf numFmtId="0" fontId="6" fillId="0" borderId="6" xfId="0" applyFont="1" applyBorder="1" applyAlignment="1">
      <alignment horizontal="left" vertical="center"/>
    </xf>
    <xf numFmtId="0" fontId="9" fillId="0" borderId="6" xfId="0" applyFont="1" applyBorder="1" applyAlignment="1">
      <alignment horizontal="center" vertical="center"/>
    </xf>
    <xf numFmtId="0" fontId="7" fillId="0" borderId="0" xfId="0" applyFont="1" applyFill="1" applyAlignment="1">
      <alignment vertical="center"/>
    </xf>
    <xf numFmtId="0" fontId="7" fillId="0" borderId="0" xfId="0" applyFont="1" applyFill="1" applyBorder="1" applyAlignment="1">
      <alignment horizontal="center" vertical="center" wrapText="1"/>
    </xf>
    <xf numFmtId="0" fontId="5" fillId="0" borderId="0" xfId="0" applyFont="1" applyFill="1" applyBorder="1" applyAlignment="1">
      <alignment horizontal="justify" vertical="center" wrapText="1"/>
    </xf>
    <xf numFmtId="0" fontId="6" fillId="0" borderId="0" xfId="0" applyFont="1" applyFill="1" applyBorder="1" applyAlignment="1">
      <alignment horizontal="center" vertical="center" textRotation="90" wrapText="1"/>
    </xf>
    <xf numFmtId="14" fontId="5" fillId="0" borderId="0" xfId="0" applyNumberFormat="1" applyFont="1" applyFill="1" applyBorder="1" applyAlignment="1">
      <alignment horizontal="justify" vertical="center" wrapText="1"/>
    </xf>
    <xf numFmtId="1" fontId="5" fillId="0" borderId="0" xfId="0" applyNumberFormat="1" applyFont="1" applyFill="1" applyBorder="1" applyAlignment="1">
      <alignment horizontal="justify" vertical="center" wrapText="1"/>
    </xf>
    <xf numFmtId="9" fontId="5" fillId="0" borderId="0" xfId="0" applyNumberFormat="1" applyFont="1" applyFill="1" applyBorder="1" applyAlignment="1">
      <alignment horizontal="justify" vertical="center" wrapText="1"/>
    </xf>
    <xf numFmtId="9" fontId="5" fillId="0" borderId="0" xfId="0" applyNumberFormat="1" applyFont="1" applyFill="1" applyBorder="1" applyAlignment="1">
      <alignment horizontal="center" vertical="center" wrapText="1"/>
    </xf>
    <xf numFmtId="0" fontId="7" fillId="0" borderId="0" xfId="0" applyFont="1" applyFill="1" applyBorder="1" applyAlignment="1">
      <alignment horizontal="justify" vertical="center" wrapText="1"/>
    </xf>
    <xf numFmtId="0" fontId="5" fillId="0" borderId="0" xfId="0" applyFont="1" applyAlignment="1">
      <alignment horizontal="justify" vertical="center" wrapText="1"/>
    </xf>
    <xf numFmtId="9" fontId="5" fillId="0" borderId="0" xfId="0" applyNumberFormat="1" applyFont="1" applyAlignment="1">
      <alignment horizontal="justify" vertical="center" wrapText="1"/>
    </xf>
    <xf numFmtId="0" fontId="7" fillId="0" borderId="0" xfId="0" applyFont="1" applyAlignment="1">
      <alignment horizontal="justify" vertical="center" wrapText="1"/>
    </xf>
    <xf numFmtId="0" fontId="6" fillId="0" borderId="0" xfId="0" applyFont="1" applyAlignment="1">
      <alignment horizontal="right" vertical="center" wrapText="1"/>
    </xf>
    <xf numFmtId="0" fontId="7" fillId="0" borderId="0" xfId="0" applyFont="1" applyAlignment="1">
      <alignment horizontal="right" vertical="center" wrapText="1"/>
    </xf>
    <xf numFmtId="0" fontId="6" fillId="0" borderId="0" xfId="0" applyFont="1" applyAlignment="1">
      <alignment horizontal="justify" vertical="center" wrapText="1"/>
    </xf>
    <xf numFmtId="9" fontId="6" fillId="0" borderId="0" xfId="0" applyNumberFormat="1" applyFont="1" applyAlignment="1">
      <alignment horizontal="justify" vertical="center" wrapText="1"/>
    </xf>
    <xf numFmtId="9" fontId="6" fillId="0" borderId="0" xfId="0" applyNumberFormat="1" applyFont="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Border="1" applyAlignment="1">
      <alignment horizontal="justify" vertical="center"/>
    </xf>
    <xf numFmtId="0" fontId="7" fillId="0" borderId="0" xfId="0" applyFont="1" applyAlignment="1">
      <alignment horizontal="justify" vertical="center"/>
    </xf>
    <xf numFmtId="0" fontId="8" fillId="0" borderId="4" xfId="0" applyFont="1" applyBorder="1" applyAlignment="1">
      <alignment horizontal="justify" vertical="center" wrapText="1"/>
    </xf>
    <xf numFmtId="0" fontId="7" fillId="0" borderId="0" xfId="0" applyFont="1" applyAlignment="1">
      <alignment horizontal="center" vertical="center"/>
    </xf>
    <xf numFmtId="0" fontId="7" fillId="0" borderId="4" xfId="0" applyFont="1" applyFill="1" applyBorder="1" applyAlignment="1">
      <alignment horizontal="justify" vertical="center" wrapText="1"/>
    </xf>
    <xf numFmtId="0" fontId="7" fillId="0" borderId="4" xfId="0" applyFont="1" applyBorder="1" applyAlignment="1">
      <alignment horizontal="justify" vertical="center" wrapText="1"/>
    </xf>
    <xf numFmtId="0" fontId="7" fillId="0" borderId="4" xfId="0" applyFont="1" applyBorder="1" applyAlignment="1">
      <alignment vertical="center"/>
    </xf>
    <xf numFmtId="0" fontId="7" fillId="0" borderId="11" xfId="0" applyFont="1" applyFill="1" applyBorder="1" applyAlignment="1">
      <alignment vertical="center"/>
    </xf>
    <xf numFmtId="0" fontId="7" fillId="0" borderId="11" xfId="0" applyFont="1" applyBorder="1" applyAlignment="1">
      <alignment vertical="center"/>
    </xf>
    <xf numFmtId="0" fontId="7" fillId="0" borderId="3" xfId="0" applyFont="1" applyBorder="1" applyAlignment="1">
      <alignment vertical="center"/>
    </xf>
    <xf numFmtId="0" fontId="7" fillId="0" borderId="15" xfId="0" applyFont="1" applyBorder="1" applyAlignment="1">
      <alignment vertical="center"/>
    </xf>
    <xf numFmtId="0" fontId="7" fillId="0" borderId="2" xfId="0" applyFont="1" applyBorder="1" applyAlignment="1">
      <alignment vertical="center"/>
    </xf>
    <xf numFmtId="0" fontId="7" fillId="0" borderId="15" xfId="0" applyFont="1" applyFill="1" applyBorder="1" applyAlignment="1">
      <alignment vertical="center"/>
    </xf>
    <xf numFmtId="0" fontId="14" fillId="4" borderId="10"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14" fillId="5" borderId="14" xfId="0" applyFont="1" applyFill="1" applyBorder="1" applyAlignment="1">
      <alignment horizontal="center" vertical="center" wrapText="1"/>
    </xf>
    <xf numFmtId="0" fontId="6" fillId="4" borderId="12" xfId="0" applyFont="1" applyFill="1" applyBorder="1" applyAlignment="1" applyProtection="1">
      <alignment horizontal="center" vertical="center" wrapText="1"/>
      <protection locked="0"/>
    </xf>
    <xf numFmtId="0" fontId="6" fillId="4" borderId="13" xfId="0" applyFont="1" applyFill="1" applyBorder="1" applyAlignment="1" applyProtection="1">
      <alignment horizontal="center" vertical="center" wrapText="1"/>
      <protection locked="0"/>
    </xf>
    <xf numFmtId="0" fontId="6" fillId="5" borderId="12"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13" fillId="5" borderId="12" xfId="0" applyFont="1" applyFill="1" applyBorder="1" applyAlignment="1">
      <alignment horizontal="center" vertical="center"/>
    </xf>
    <xf numFmtId="0" fontId="13" fillId="5" borderId="13" xfId="0" applyFont="1" applyFill="1" applyBorder="1" applyAlignment="1">
      <alignment horizontal="center" vertical="center"/>
    </xf>
    <xf numFmtId="14" fontId="7" fillId="0" borderId="1" xfId="0" applyNumberFormat="1" applyFont="1" applyFill="1" applyBorder="1" applyAlignment="1">
      <alignment horizontal="left" vertical="center"/>
    </xf>
    <xf numFmtId="0" fontId="7" fillId="0" borderId="3" xfId="0" applyFont="1" applyFill="1" applyBorder="1" applyAlignment="1">
      <alignment horizontal="left" vertical="center"/>
    </xf>
    <xf numFmtId="0" fontId="7" fillId="0" borderId="1" xfId="0" applyFont="1" applyBorder="1" applyAlignment="1">
      <alignment horizontal="left" vertical="center"/>
    </xf>
    <xf numFmtId="0" fontId="7" fillId="0" borderId="3" xfId="0" applyFont="1" applyBorder="1" applyAlignment="1">
      <alignment horizontal="left" vertical="center"/>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6" fillId="2" borderId="4" xfId="0" applyFont="1" applyFill="1" applyBorder="1" applyAlignment="1" applyProtection="1">
      <alignment horizontal="center" vertical="center" wrapText="1"/>
      <protection locked="0"/>
    </xf>
    <xf numFmtId="0" fontId="6" fillId="0" borderId="1" xfId="0" applyFont="1" applyBorder="1" applyAlignment="1">
      <alignment horizontal="left" vertical="center"/>
    </xf>
    <xf numFmtId="0" fontId="6" fillId="0" borderId="2" xfId="0" applyFont="1" applyBorder="1" applyAlignment="1">
      <alignment horizontal="left" vertical="center"/>
    </xf>
    <xf numFmtId="0" fontId="7" fillId="0" borderId="2"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7" xfId="0" applyFont="1" applyBorder="1" applyAlignment="1">
      <alignment horizontal="left" vertical="center"/>
    </xf>
    <xf numFmtId="14" fontId="7" fillId="0" borderId="1" xfId="0" applyNumberFormat="1" applyFont="1" applyBorder="1" applyAlignment="1">
      <alignment horizontal="left" vertical="center"/>
    </xf>
    <xf numFmtId="0" fontId="7" fillId="0" borderId="5" xfId="0" applyFont="1" applyFill="1" applyBorder="1" applyAlignment="1">
      <alignment horizontal="left" vertical="center"/>
    </xf>
    <xf numFmtId="0" fontId="7" fillId="0" borderId="6" xfId="0" applyFont="1" applyFill="1" applyBorder="1" applyAlignment="1">
      <alignment horizontal="left" vertical="center"/>
    </xf>
    <xf numFmtId="0" fontId="10" fillId="0" borderId="4" xfId="0" applyFont="1" applyFill="1" applyBorder="1" applyAlignment="1">
      <alignment horizontal="left" vertical="center" wrapText="1"/>
    </xf>
    <xf numFmtId="0" fontId="6" fillId="2" borderId="4" xfId="0" applyFont="1" applyFill="1" applyBorder="1" applyAlignment="1" applyProtection="1">
      <alignment horizontal="center" vertical="center" textRotation="90" wrapText="1"/>
      <protection locked="0"/>
    </xf>
    <xf numFmtId="0" fontId="6" fillId="2"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6" fillId="0" borderId="0" xfId="0" applyFont="1" applyAlignment="1">
      <alignment horizontal="right" vertical="center" wrapText="1"/>
    </xf>
    <xf numFmtId="0" fontId="6" fillId="0" borderId="0" xfId="0" applyFont="1" applyBorder="1" applyAlignment="1">
      <alignment horizontal="right" vertical="center" wrapText="1"/>
    </xf>
    <xf numFmtId="0" fontId="5" fillId="0" borderId="4" xfId="0" applyFont="1" applyFill="1" applyBorder="1" applyAlignment="1">
      <alignment horizontal="center" vertical="center" wrapText="1"/>
    </xf>
    <xf numFmtId="0" fontId="7" fillId="0" borderId="4" xfId="0" applyFont="1" applyBorder="1" applyAlignment="1">
      <alignment horizontal="justify" vertical="center" wrapText="1"/>
    </xf>
    <xf numFmtId="9" fontId="5" fillId="0" borderId="12" xfId="0" applyNumberFormat="1" applyFont="1" applyFill="1" applyBorder="1" applyAlignment="1">
      <alignment horizontal="center" vertical="center" wrapText="1"/>
    </xf>
    <xf numFmtId="9" fontId="5" fillId="0" borderId="13"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42"/>
  <sheetViews>
    <sheetView showGridLines="0" tabSelected="1" zoomScale="116" zoomScaleNormal="116" zoomScalePageLayoutView="98" workbookViewId="0">
      <pane xSplit="2" ySplit="8" topLeftCell="N9" activePane="bottomRight" state="frozen"/>
      <selection pane="topRight" activeCell="C1" sqref="C1"/>
      <selection pane="bottomLeft" activeCell="A9" sqref="A9"/>
      <selection pane="bottomRight" activeCell="P9" sqref="P9"/>
    </sheetView>
  </sheetViews>
  <sheetFormatPr baseColWidth="10" defaultRowHeight="11.25" x14ac:dyDescent="0.25"/>
  <cols>
    <col min="1" max="1" width="11.42578125" style="18"/>
    <col min="2" max="2" width="41.5703125" style="41" customWidth="1"/>
    <col min="3" max="3" width="11.85546875" style="18" customWidth="1"/>
    <col min="4" max="4" width="25.5703125" style="41" customWidth="1"/>
    <col min="5" max="5" width="11.42578125" style="18"/>
    <col min="6" max="6" width="26.85546875" style="41" customWidth="1"/>
    <col min="7" max="7" width="11.42578125" style="18"/>
    <col min="8" max="8" width="14.7109375" style="18" customWidth="1"/>
    <col min="9" max="9" width="15.42578125" style="18" customWidth="1"/>
    <col min="10" max="10" width="13.85546875" style="18" customWidth="1"/>
    <col min="11" max="11" width="24.140625" style="18" customWidth="1"/>
    <col min="12" max="12" width="15.85546875" style="18" customWidth="1"/>
    <col min="13" max="13" width="38.28515625" style="18" customWidth="1"/>
    <col min="14" max="14" width="15.85546875" style="18" customWidth="1"/>
    <col min="15" max="15" width="17.42578125" style="18" customWidth="1"/>
    <col min="16" max="16" width="43" style="18" customWidth="1"/>
    <col min="17" max="16384" width="11.42578125" style="18"/>
  </cols>
  <sheetData>
    <row r="1" spans="1:20" x14ac:dyDescent="0.25">
      <c r="A1" s="73" t="s">
        <v>0</v>
      </c>
      <c r="B1" s="74"/>
      <c r="C1" s="66" t="s">
        <v>54</v>
      </c>
      <c r="D1" s="67"/>
      <c r="E1" s="67"/>
      <c r="F1" s="67"/>
      <c r="G1" s="67"/>
      <c r="H1" s="67"/>
      <c r="I1" s="75"/>
      <c r="J1" s="17" t="s">
        <v>1</v>
      </c>
      <c r="K1" s="66" t="s">
        <v>43</v>
      </c>
      <c r="L1" s="67"/>
      <c r="M1" s="67"/>
      <c r="N1" s="67"/>
      <c r="O1" s="67"/>
      <c r="P1" s="48"/>
      <c r="Q1" s="48"/>
      <c r="R1" s="48"/>
      <c r="S1" s="48"/>
      <c r="T1" s="50"/>
    </row>
    <row r="2" spans="1:20" x14ac:dyDescent="0.25">
      <c r="A2" s="76" t="s">
        <v>2</v>
      </c>
      <c r="B2" s="76"/>
      <c r="C2" s="66" t="s">
        <v>44</v>
      </c>
      <c r="D2" s="67"/>
      <c r="E2" s="67"/>
      <c r="F2" s="67"/>
      <c r="G2" s="67"/>
      <c r="H2" s="67"/>
      <c r="I2" s="75"/>
      <c r="J2" s="73" t="s">
        <v>3</v>
      </c>
      <c r="K2" s="74"/>
      <c r="L2" s="64">
        <v>42927</v>
      </c>
      <c r="M2" s="65"/>
      <c r="N2" s="65"/>
      <c r="O2" s="65"/>
      <c r="P2" s="48"/>
      <c r="Q2" s="48"/>
      <c r="R2" s="48"/>
      <c r="S2" s="48"/>
      <c r="T2" s="50"/>
    </row>
    <row r="3" spans="1:20" ht="15" customHeight="1" x14ac:dyDescent="0.25">
      <c r="A3" s="76" t="s">
        <v>4</v>
      </c>
      <c r="B3" s="76"/>
      <c r="C3" s="66" t="s">
        <v>45</v>
      </c>
      <c r="D3" s="67"/>
      <c r="E3" s="67"/>
      <c r="F3" s="67"/>
      <c r="G3" s="67"/>
      <c r="H3" s="67"/>
      <c r="I3" s="75"/>
      <c r="J3" s="77" t="s">
        <v>5</v>
      </c>
      <c r="K3" s="78"/>
      <c r="L3" s="79">
        <v>43891</v>
      </c>
      <c r="M3" s="67"/>
      <c r="N3" s="67"/>
      <c r="O3" s="67"/>
      <c r="P3" s="49"/>
      <c r="Q3" s="49"/>
      <c r="R3" s="49"/>
      <c r="S3" s="49"/>
      <c r="T3" s="51"/>
    </row>
    <row r="4" spans="1:20" x14ac:dyDescent="0.25">
      <c r="A4" s="76" t="s">
        <v>6</v>
      </c>
      <c r="B4" s="76"/>
      <c r="C4" s="18" t="s">
        <v>46</v>
      </c>
      <c r="D4" s="40"/>
      <c r="E4" s="19"/>
      <c r="F4" s="40"/>
      <c r="G4" s="19"/>
      <c r="H4" s="19"/>
      <c r="I4" s="19"/>
      <c r="J4" s="20"/>
      <c r="K4" s="20"/>
      <c r="L4" s="21"/>
      <c r="M4" s="21"/>
      <c r="N4" s="21"/>
      <c r="O4" s="21"/>
      <c r="P4" s="49"/>
      <c r="Q4" s="49"/>
      <c r="R4" s="49"/>
      <c r="S4" s="49"/>
      <c r="T4" s="51"/>
    </row>
    <row r="5" spans="1:20" s="22" customFormat="1" ht="12" thickBot="1" x14ac:dyDescent="0.3">
      <c r="A5" s="82" t="s">
        <v>39</v>
      </c>
      <c r="B5" s="82"/>
      <c r="C5" s="80" t="s">
        <v>96</v>
      </c>
      <c r="D5" s="81"/>
      <c r="E5" s="81"/>
      <c r="F5" s="81"/>
      <c r="G5" s="81"/>
      <c r="H5" s="81"/>
      <c r="I5" s="81"/>
      <c r="J5" s="81"/>
      <c r="K5" s="81"/>
      <c r="L5" s="81"/>
      <c r="M5" s="81"/>
      <c r="N5" s="81"/>
      <c r="O5" s="81"/>
      <c r="P5" s="47"/>
      <c r="Q5" s="47"/>
      <c r="R5" s="47"/>
      <c r="S5" s="47"/>
      <c r="T5" s="52"/>
    </row>
    <row r="6" spans="1:20" ht="15.75" customHeight="1" x14ac:dyDescent="0.25">
      <c r="A6" s="68" t="s">
        <v>38</v>
      </c>
      <c r="B6" s="69"/>
      <c r="C6" s="70"/>
      <c r="D6" s="70"/>
      <c r="E6" s="70"/>
      <c r="F6" s="70"/>
      <c r="G6" s="70"/>
      <c r="H6" s="70"/>
      <c r="I6" s="70"/>
      <c r="J6" s="70"/>
      <c r="K6" s="70"/>
      <c r="L6" s="70"/>
      <c r="M6" s="70"/>
      <c r="N6" s="70"/>
      <c r="O6" s="71"/>
      <c r="P6" s="53" t="s">
        <v>97</v>
      </c>
      <c r="Q6" s="54"/>
      <c r="R6" s="55" t="s">
        <v>98</v>
      </c>
      <c r="S6" s="56"/>
      <c r="T6" s="57"/>
    </row>
    <row r="7" spans="1:20" s="43" customFormat="1" ht="15" customHeight="1" x14ac:dyDescent="0.25">
      <c r="A7" s="72" t="s">
        <v>7</v>
      </c>
      <c r="B7" s="72" t="s">
        <v>8</v>
      </c>
      <c r="C7" s="83" t="s">
        <v>9</v>
      </c>
      <c r="D7" s="72" t="s">
        <v>10</v>
      </c>
      <c r="E7" s="72" t="s">
        <v>11</v>
      </c>
      <c r="F7" s="72" t="s">
        <v>12</v>
      </c>
      <c r="G7" s="72" t="s">
        <v>13</v>
      </c>
      <c r="H7" s="72"/>
      <c r="I7" s="72" t="s">
        <v>14</v>
      </c>
      <c r="J7" s="72" t="s">
        <v>15</v>
      </c>
      <c r="K7" s="72" t="s">
        <v>16</v>
      </c>
      <c r="L7" s="72" t="s">
        <v>17</v>
      </c>
      <c r="M7" s="72" t="s">
        <v>18</v>
      </c>
      <c r="N7" s="72" t="s">
        <v>19</v>
      </c>
      <c r="O7" s="84" t="s">
        <v>20</v>
      </c>
      <c r="P7" s="58" t="s">
        <v>99</v>
      </c>
      <c r="Q7" s="58" t="s">
        <v>100</v>
      </c>
      <c r="R7" s="60" t="s">
        <v>101</v>
      </c>
      <c r="S7" s="60" t="s">
        <v>102</v>
      </c>
      <c r="T7" s="62" t="s">
        <v>103</v>
      </c>
    </row>
    <row r="8" spans="1:20" s="43" customFormat="1" ht="34.5" customHeight="1" x14ac:dyDescent="0.25">
      <c r="A8" s="72"/>
      <c r="B8" s="72"/>
      <c r="C8" s="83"/>
      <c r="D8" s="72"/>
      <c r="E8" s="72"/>
      <c r="F8" s="72"/>
      <c r="G8" s="39" t="s">
        <v>21</v>
      </c>
      <c r="H8" s="39" t="s">
        <v>22</v>
      </c>
      <c r="I8" s="72"/>
      <c r="J8" s="72"/>
      <c r="K8" s="72"/>
      <c r="L8" s="72"/>
      <c r="M8" s="72"/>
      <c r="N8" s="72"/>
      <c r="O8" s="84"/>
      <c r="P8" s="59"/>
      <c r="Q8" s="59"/>
      <c r="R8" s="61"/>
      <c r="S8" s="61"/>
      <c r="T8" s="63"/>
    </row>
    <row r="9" spans="1:20" ht="247.5" customHeight="1" x14ac:dyDescent="0.25">
      <c r="A9" s="9">
        <v>1</v>
      </c>
      <c r="B9" s="11" t="s">
        <v>71</v>
      </c>
      <c r="C9" s="4" t="s">
        <v>23</v>
      </c>
      <c r="D9" s="11" t="s">
        <v>47</v>
      </c>
      <c r="E9" s="13">
        <v>1</v>
      </c>
      <c r="F9" s="11" t="s">
        <v>64</v>
      </c>
      <c r="G9" s="7">
        <v>42948</v>
      </c>
      <c r="H9" s="5">
        <v>43313</v>
      </c>
      <c r="I9" s="14">
        <f t="shared" ref="I9:I13" si="0">(H9-G9)/7</f>
        <v>52.142857142857146</v>
      </c>
      <c r="J9" s="8">
        <v>1</v>
      </c>
      <c r="K9" s="6" t="s">
        <v>48</v>
      </c>
      <c r="L9" s="8">
        <f>J9</f>
        <v>1</v>
      </c>
      <c r="M9" s="11" t="s">
        <v>94</v>
      </c>
      <c r="N9" s="10" t="s">
        <v>42</v>
      </c>
      <c r="O9" s="44" t="s">
        <v>90</v>
      </c>
      <c r="P9" s="45" t="s">
        <v>105</v>
      </c>
      <c r="Q9" s="15" t="s">
        <v>104</v>
      </c>
      <c r="R9" s="46"/>
      <c r="S9" s="46"/>
      <c r="T9" s="46"/>
    </row>
    <row r="10" spans="1:20" ht="172.5" customHeight="1" x14ac:dyDescent="0.25">
      <c r="A10" s="9">
        <v>2</v>
      </c>
      <c r="B10" s="11" t="s">
        <v>81</v>
      </c>
      <c r="C10" s="4" t="s">
        <v>57</v>
      </c>
      <c r="D10" s="11" t="s">
        <v>65</v>
      </c>
      <c r="E10" s="13">
        <v>1</v>
      </c>
      <c r="F10" s="11" t="s">
        <v>55</v>
      </c>
      <c r="G10" s="2">
        <v>42927</v>
      </c>
      <c r="H10" s="3">
        <v>43100</v>
      </c>
      <c r="I10" s="14">
        <f t="shared" si="0"/>
        <v>24.714285714285715</v>
      </c>
      <c r="J10" s="8">
        <v>1</v>
      </c>
      <c r="K10" s="8" t="s">
        <v>82</v>
      </c>
      <c r="L10" s="8">
        <f>J10</f>
        <v>1</v>
      </c>
      <c r="M10" s="11" t="s">
        <v>86</v>
      </c>
      <c r="N10" s="15" t="s">
        <v>42</v>
      </c>
      <c r="O10" s="12" t="s">
        <v>89</v>
      </c>
      <c r="P10" s="45" t="s">
        <v>106</v>
      </c>
      <c r="Q10" s="15" t="s">
        <v>104</v>
      </c>
      <c r="R10" s="46"/>
      <c r="S10" s="46"/>
      <c r="T10" s="46"/>
    </row>
    <row r="11" spans="1:20" ht="159.75" customHeight="1" x14ac:dyDescent="0.25">
      <c r="A11" s="9">
        <v>3</v>
      </c>
      <c r="B11" s="11" t="s">
        <v>78</v>
      </c>
      <c r="C11" s="4" t="s">
        <v>24</v>
      </c>
      <c r="D11" s="11" t="s">
        <v>58</v>
      </c>
      <c r="E11" s="13">
        <v>1</v>
      </c>
      <c r="F11" s="11" t="s">
        <v>66</v>
      </c>
      <c r="G11" s="2">
        <v>42927</v>
      </c>
      <c r="H11" s="2">
        <v>43830</v>
      </c>
      <c r="I11" s="14">
        <f t="shared" si="0"/>
        <v>129</v>
      </c>
      <c r="J11" s="8">
        <v>0.48</v>
      </c>
      <c r="K11" s="8" t="s">
        <v>49</v>
      </c>
      <c r="L11" s="8">
        <f>J11</f>
        <v>0.48</v>
      </c>
      <c r="M11" s="11" t="s">
        <v>95</v>
      </c>
      <c r="N11" s="15" t="s">
        <v>62</v>
      </c>
      <c r="O11" s="12" t="s">
        <v>83</v>
      </c>
      <c r="P11" s="45" t="s">
        <v>107</v>
      </c>
      <c r="Q11" s="15" t="s">
        <v>104</v>
      </c>
      <c r="R11" s="46"/>
      <c r="S11" s="46"/>
      <c r="T11" s="46"/>
    </row>
    <row r="12" spans="1:20" ht="93.75" customHeight="1" x14ac:dyDescent="0.25">
      <c r="A12" s="89">
        <v>4</v>
      </c>
      <c r="B12" s="90" t="s">
        <v>70</v>
      </c>
      <c r="C12" s="4" t="s">
        <v>25</v>
      </c>
      <c r="D12" s="11" t="s">
        <v>72</v>
      </c>
      <c r="E12" s="13">
        <v>1</v>
      </c>
      <c r="F12" s="42" t="s">
        <v>73</v>
      </c>
      <c r="G12" s="2">
        <v>42927</v>
      </c>
      <c r="H12" s="2">
        <v>43100</v>
      </c>
      <c r="I12" s="14">
        <f t="shared" si="0"/>
        <v>24.714285714285715</v>
      </c>
      <c r="J12" s="8">
        <v>0.4</v>
      </c>
      <c r="K12" s="16" t="s">
        <v>74</v>
      </c>
      <c r="L12" s="91">
        <f>(J12+J13)/2</f>
        <v>0.2</v>
      </c>
      <c r="M12" s="11" t="s">
        <v>91</v>
      </c>
      <c r="N12" s="86" t="s">
        <v>42</v>
      </c>
      <c r="O12" s="85" t="s">
        <v>85</v>
      </c>
      <c r="P12" s="45" t="s">
        <v>108</v>
      </c>
      <c r="Q12" s="15" t="s">
        <v>104</v>
      </c>
      <c r="R12" s="46"/>
      <c r="S12" s="46"/>
      <c r="T12" s="46"/>
    </row>
    <row r="13" spans="1:20" ht="93.75" customHeight="1" x14ac:dyDescent="0.25">
      <c r="A13" s="89"/>
      <c r="B13" s="90"/>
      <c r="C13" s="4" t="s">
        <v>40</v>
      </c>
      <c r="D13" s="11" t="s">
        <v>75</v>
      </c>
      <c r="E13" s="1">
        <v>2</v>
      </c>
      <c r="F13" s="42" t="s">
        <v>76</v>
      </c>
      <c r="G13" s="2">
        <v>43132</v>
      </c>
      <c r="H13" s="2">
        <v>43891</v>
      </c>
      <c r="I13" s="14">
        <f t="shared" si="0"/>
        <v>108.42857142857143</v>
      </c>
      <c r="J13" s="8">
        <v>0</v>
      </c>
      <c r="K13" s="16" t="s">
        <v>77</v>
      </c>
      <c r="L13" s="92"/>
      <c r="M13" s="11" t="s">
        <v>87</v>
      </c>
      <c r="N13" s="86"/>
      <c r="O13" s="85"/>
      <c r="P13" s="45" t="s">
        <v>109</v>
      </c>
      <c r="Q13" s="15" t="s">
        <v>104</v>
      </c>
      <c r="R13" s="46"/>
      <c r="S13" s="46"/>
      <c r="T13" s="46"/>
    </row>
    <row r="14" spans="1:20" ht="219.75" customHeight="1" x14ac:dyDescent="0.25">
      <c r="A14" s="9">
        <v>5</v>
      </c>
      <c r="B14" s="44" t="s">
        <v>79</v>
      </c>
      <c r="C14" s="4" t="s">
        <v>26</v>
      </c>
      <c r="D14" s="11" t="s">
        <v>59</v>
      </c>
      <c r="E14" s="13">
        <v>1</v>
      </c>
      <c r="F14" s="11" t="s">
        <v>60</v>
      </c>
      <c r="G14" s="2">
        <v>42927</v>
      </c>
      <c r="H14" s="2">
        <v>43830</v>
      </c>
      <c r="I14" s="14">
        <f t="shared" ref="I14:I15" si="1">(H14-G14)/7</f>
        <v>129</v>
      </c>
      <c r="J14" s="8">
        <v>0.69499999999999995</v>
      </c>
      <c r="K14" s="8" t="s">
        <v>61</v>
      </c>
      <c r="L14" s="8">
        <f>J14</f>
        <v>0.69499999999999995</v>
      </c>
      <c r="M14" s="44" t="s">
        <v>88</v>
      </c>
      <c r="N14" s="15" t="s">
        <v>63</v>
      </c>
      <c r="O14" s="12" t="s">
        <v>92</v>
      </c>
      <c r="P14" s="45" t="s">
        <v>110</v>
      </c>
      <c r="Q14" s="15" t="s">
        <v>104</v>
      </c>
      <c r="R14" s="46"/>
      <c r="S14" s="46"/>
      <c r="T14" s="46"/>
    </row>
    <row r="15" spans="1:20" ht="114.75" customHeight="1" x14ac:dyDescent="0.25">
      <c r="A15" s="86">
        <v>6</v>
      </c>
      <c r="B15" s="90" t="s">
        <v>80</v>
      </c>
      <c r="C15" s="4" t="s">
        <v>27</v>
      </c>
      <c r="D15" s="11" t="s">
        <v>50</v>
      </c>
      <c r="E15" s="1">
        <v>1</v>
      </c>
      <c r="F15" s="11" t="s">
        <v>68</v>
      </c>
      <c r="G15" s="2">
        <v>42927</v>
      </c>
      <c r="H15" s="2">
        <v>43435</v>
      </c>
      <c r="I15" s="14">
        <f t="shared" si="1"/>
        <v>72.571428571428569</v>
      </c>
      <c r="J15" s="8">
        <v>0</v>
      </c>
      <c r="K15" s="9" t="s">
        <v>51</v>
      </c>
      <c r="L15" s="91">
        <f>(J15+J16)/2</f>
        <v>0.2</v>
      </c>
      <c r="M15" s="44" t="s">
        <v>112</v>
      </c>
      <c r="N15" s="10" t="s">
        <v>52</v>
      </c>
      <c r="O15" s="12" t="s">
        <v>84</v>
      </c>
      <c r="P15" s="45" t="s">
        <v>113</v>
      </c>
      <c r="Q15" s="15" t="s">
        <v>104</v>
      </c>
      <c r="R15" s="46"/>
      <c r="S15" s="46"/>
      <c r="T15" s="46"/>
    </row>
    <row r="16" spans="1:20" ht="111.75" customHeight="1" x14ac:dyDescent="0.25">
      <c r="A16" s="86"/>
      <c r="B16" s="90"/>
      <c r="C16" s="4" t="s">
        <v>41</v>
      </c>
      <c r="D16" s="11" t="s">
        <v>67</v>
      </c>
      <c r="E16" s="1">
        <v>1</v>
      </c>
      <c r="F16" s="11" t="s">
        <v>69</v>
      </c>
      <c r="G16" s="2">
        <v>42927</v>
      </c>
      <c r="H16" s="2">
        <v>43435</v>
      </c>
      <c r="I16" s="14">
        <f t="shared" ref="I16" si="2">(H16-G16)/7</f>
        <v>72.571428571428569</v>
      </c>
      <c r="J16" s="8">
        <v>0.4</v>
      </c>
      <c r="K16" s="9" t="s">
        <v>53</v>
      </c>
      <c r="L16" s="92"/>
      <c r="M16" s="44" t="s">
        <v>93</v>
      </c>
      <c r="N16" s="10" t="s">
        <v>42</v>
      </c>
      <c r="O16" s="12" t="s">
        <v>84</v>
      </c>
      <c r="P16" s="45" t="s">
        <v>111</v>
      </c>
      <c r="Q16" s="15" t="s">
        <v>104</v>
      </c>
      <c r="R16" s="46"/>
      <c r="S16" s="46"/>
      <c r="T16" s="46"/>
    </row>
    <row r="17" spans="1:15" x14ac:dyDescent="0.25">
      <c r="A17" s="23"/>
      <c r="B17" s="24"/>
      <c r="C17" s="25"/>
      <c r="D17" s="24"/>
      <c r="E17" s="23"/>
      <c r="F17" s="24"/>
      <c r="G17" s="26"/>
      <c r="H17" s="26"/>
      <c r="I17" s="27"/>
      <c r="J17" s="28"/>
      <c r="K17" s="24"/>
      <c r="L17" s="29"/>
      <c r="M17" s="30"/>
      <c r="N17" s="24"/>
      <c r="O17" s="24"/>
    </row>
    <row r="18" spans="1:15" x14ac:dyDescent="0.25">
      <c r="A18" s="88" t="s">
        <v>28</v>
      </c>
      <c r="B18" s="88"/>
      <c r="C18" s="88"/>
      <c r="D18" s="88"/>
      <c r="E18" s="31" t="s">
        <v>29</v>
      </c>
      <c r="F18" s="32">
        <f>J9</f>
        <v>1</v>
      </c>
      <c r="G18" s="33"/>
      <c r="H18" s="33"/>
      <c r="I18" s="33"/>
      <c r="J18" s="33"/>
      <c r="K18" s="33"/>
      <c r="L18" s="33"/>
      <c r="M18" s="33"/>
      <c r="N18" s="33"/>
      <c r="O18" s="33"/>
    </row>
    <row r="19" spans="1:15" x14ac:dyDescent="0.25">
      <c r="A19" s="34"/>
      <c r="B19" s="36"/>
      <c r="C19" s="35"/>
      <c r="D19" s="33"/>
      <c r="E19" s="31" t="s">
        <v>30</v>
      </c>
      <c r="F19" s="32">
        <f t="shared" ref="F19:F25" si="3">J10</f>
        <v>1</v>
      </c>
      <c r="G19" s="33"/>
      <c r="H19" s="33"/>
      <c r="I19" s="33"/>
      <c r="J19" s="33"/>
      <c r="K19" s="33"/>
      <c r="L19" s="33"/>
      <c r="M19" s="33"/>
      <c r="N19" s="33"/>
      <c r="O19" s="33"/>
    </row>
    <row r="20" spans="1:15" x14ac:dyDescent="0.25">
      <c r="A20" s="34"/>
      <c r="B20" s="36"/>
      <c r="C20" s="35"/>
      <c r="D20" s="33"/>
      <c r="E20" s="31" t="s">
        <v>31</v>
      </c>
      <c r="F20" s="32">
        <f t="shared" si="3"/>
        <v>0.48</v>
      </c>
      <c r="G20" s="33"/>
      <c r="H20" s="33"/>
      <c r="I20" s="33"/>
      <c r="J20" s="33"/>
      <c r="K20" s="33"/>
      <c r="L20" s="33"/>
      <c r="M20" s="33"/>
      <c r="N20" s="33"/>
      <c r="O20" s="33"/>
    </row>
    <row r="21" spans="1:15" x14ac:dyDescent="0.25">
      <c r="A21" s="34"/>
      <c r="B21" s="36"/>
      <c r="C21" s="35"/>
      <c r="D21" s="33"/>
      <c r="E21" s="31" t="s">
        <v>32</v>
      </c>
      <c r="F21" s="32">
        <f t="shared" si="3"/>
        <v>0.4</v>
      </c>
      <c r="G21" s="33"/>
      <c r="H21" s="33"/>
      <c r="I21" s="33"/>
      <c r="J21" s="33"/>
      <c r="K21" s="33"/>
      <c r="L21" s="33"/>
      <c r="M21" s="33"/>
      <c r="N21" s="33"/>
      <c r="O21" s="33"/>
    </row>
    <row r="22" spans="1:15" x14ac:dyDescent="0.25">
      <c r="A22" s="34"/>
      <c r="B22" s="36"/>
      <c r="C22" s="35"/>
      <c r="D22" s="33"/>
      <c r="E22" s="31" t="s">
        <v>33</v>
      </c>
      <c r="F22" s="32">
        <f t="shared" si="3"/>
        <v>0</v>
      </c>
      <c r="G22" s="33"/>
      <c r="H22" s="33"/>
      <c r="I22" s="33"/>
      <c r="J22" s="33"/>
      <c r="K22" s="33"/>
      <c r="L22" s="33"/>
      <c r="M22" s="33"/>
      <c r="N22" s="33"/>
      <c r="O22" s="33"/>
    </row>
    <row r="23" spans="1:15" x14ac:dyDescent="0.25">
      <c r="A23" s="34"/>
      <c r="B23" s="36"/>
      <c r="C23" s="35"/>
      <c r="D23" s="33"/>
      <c r="E23" s="31" t="s">
        <v>34</v>
      </c>
      <c r="F23" s="32">
        <f t="shared" si="3"/>
        <v>0.69499999999999995</v>
      </c>
      <c r="G23" s="33"/>
      <c r="H23" s="33"/>
      <c r="I23" s="33"/>
      <c r="J23" s="33"/>
      <c r="K23" s="33"/>
      <c r="L23" s="33"/>
      <c r="M23" s="33"/>
      <c r="N23" s="33"/>
      <c r="O23" s="33"/>
    </row>
    <row r="24" spans="1:15" x14ac:dyDescent="0.25">
      <c r="A24" s="34"/>
      <c r="B24" s="36"/>
      <c r="C24" s="35"/>
      <c r="D24" s="33"/>
      <c r="E24" s="31" t="s">
        <v>56</v>
      </c>
      <c r="F24" s="32">
        <f t="shared" si="3"/>
        <v>0</v>
      </c>
      <c r="G24" s="33"/>
      <c r="H24" s="33"/>
      <c r="I24" s="33"/>
      <c r="J24" s="33"/>
      <c r="K24" s="33"/>
      <c r="L24" s="33"/>
      <c r="M24" s="33"/>
      <c r="N24" s="33"/>
      <c r="O24" s="33"/>
    </row>
    <row r="25" spans="1:15" x14ac:dyDescent="0.25">
      <c r="A25" s="34"/>
      <c r="B25" s="36"/>
      <c r="C25" s="35"/>
      <c r="D25" s="33"/>
      <c r="E25" s="31" t="s">
        <v>35</v>
      </c>
      <c r="F25" s="32">
        <f t="shared" si="3"/>
        <v>0.4</v>
      </c>
      <c r="G25" s="33"/>
      <c r="H25" s="33"/>
      <c r="I25" s="33"/>
      <c r="J25" s="33"/>
      <c r="K25" s="33"/>
      <c r="L25" s="33"/>
      <c r="M25" s="33"/>
      <c r="N25" s="33"/>
      <c r="O25" s="33"/>
    </row>
    <row r="26" spans="1:15" x14ac:dyDescent="0.25">
      <c r="A26" s="87" t="s">
        <v>36</v>
      </c>
      <c r="B26" s="87"/>
      <c r="C26" s="87"/>
      <c r="D26" s="87"/>
      <c r="E26" s="38">
        <f>SUM(F18:F25)/8</f>
        <v>0.49687499999999996</v>
      </c>
      <c r="F26" s="36" t="s">
        <v>37</v>
      </c>
      <c r="G26" s="33"/>
      <c r="H26" s="33"/>
      <c r="I26" s="33"/>
      <c r="J26" s="33"/>
      <c r="K26" s="33"/>
      <c r="L26" s="33"/>
      <c r="M26" s="33"/>
      <c r="N26" s="33"/>
      <c r="O26" s="33"/>
    </row>
    <row r="27" spans="1:15" x14ac:dyDescent="0.25">
      <c r="A27" s="34"/>
      <c r="B27" s="36"/>
      <c r="C27" s="35"/>
      <c r="D27" s="33"/>
      <c r="E27" s="31"/>
      <c r="F27" s="32"/>
      <c r="G27" s="33"/>
      <c r="H27" s="33"/>
      <c r="I27" s="33"/>
      <c r="J27" s="33"/>
      <c r="K27" s="33"/>
      <c r="L27" s="33"/>
      <c r="M27" s="33"/>
      <c r="N27" s="33"/>
      <c r="O27" s="33"/>
    </row>
    <row r="28" spans="1:15" x14ac:dyDescent="0.25">
      <c r="A28" s="34"/>
      <c r="B28" s="36"/>
      <c r="C28" s="35"/>
      <c r="D28" s="33"/>
      <c r="E28" s="31"/>
      <c r="F28" s="32"/>
      <c r="G28" s="33"/>
      <c r="H28" s="33"/>
      <c r="I28" s="33"/>
      <c r="J28" s="33"/>
      <c r="K28" s="33"/>
      <c r="L28" s="33"/>
      <c r="M28" s="33"/>
      <c r="N28" s="33"/>
      <c r="O28" s="33"/>
    </row>
    <row r="29" spans="1:15" x14ac:dyDescent="0.25">
      <c r="A29" s="34"/>
      <c r="B29" s="36"/>
      <c r="C29" s="35"/>
      <c r="D29" s="33"/>
      <c r="E29" s="31"/>
      <c r="F29" s="32"/>
      <c r="G29" s="33"/>
      <c r="H29" s="33"/>
      <c r="I29" s="33"/>
      <c r="J29" s="33"/>
      <c r="K29" s="33"/>
      <c r="L29" s="33"/>
      <c r="M29" s="33"/>
      <c r="N29" s="33"/>
      <c r="O29" s="33"/>
    </row>
    <row r="30" spans="1:15" x14ac:dyDescent="0.25">
      <c r="A30" s="34"/>
      <c r="B30" s="36"/>
      <c r="C30" s="35"/>
      <c r="D30" s="33"/>
      <c r="E30" s="31"/>
      <c r="F30" s="32"/>
      <c r="G30" s="33"/>
      <c r="H30" s="33"/>
      <c r="I30" s="33"/>
      <c r="J30" s="33"/>
      <c r="K30" s="33"/>
      <c r="L30" s="33"/>
      <c r="M30" s="33"/>
      <c r="N30" s="33"/>
      <c r="O30" s="33"/>
    </row>
    <row r="31" spans="1:15" x14ac:dyDescent="0.25">
      <c r="A31" s="34"/>
      <c r="B31" s="36"/>
      <c r="C31" s="35"/>
      <c r="D31" s="33"/>
      <c r="E31" s="31"/>
      <c r="F31" s="32"/>
      <c r="G31" s="33"/>
      <c r="H31" s="33"/>
      <c r="I31" s="33"/>
      <c r="J31" s="33"/>
      <c r="K31" s="33"/>
      <c r="L31" s="33"/>
      <c r="M31" s="33"/>
      <c r="N31" s="33"/>
      <c r="O31" s="33"/>
    </row>
    <row r="32" spans="1:15" x14ac:dyDescent="0.25">
      <c r="A32" s="34"/>
      <c r="B32" s="36"/>
      <c r="C32" s="35"/>
      <c r="D32" s="33"/>
      <c r="E32" s="31"/>
      <c r="F32" s="32"/>
      <c r="G32" s="33"/>
      <c r="H32" s="33"/>
      <c r="I32" s="33"/>
      <c r="J32" s="33"/>
      <c r="K32" s="33"/>
      <c r="L32" s="33"/>
      <c r="M32" s="33"/>
      <c r="N32" s="33"/>
      <c r="O32" s="33"/>
    </row>
    <row r="33" spans="1:15" x14ac:dyDescent="0.25">
      <c r="A33" s="34"/>
      <c r="B33" s="36"/>
      <c r="C33" s="35"/>
      <c r="D33" s="33"/>
      <c r="E33" s="31"/>
      <c r="F33" s="32"/>
      <c r="G33" s="33"/>
      <c r="H33" s="33"/>
      <c r="I33" s="33"/>
      <c r="J33" s="33"/>
      <c r="K33" s="33"/>
      <c r="L33" s="33"/>
      <c r="M33" s="33"/>
      <c r="N33" s="33"/>
      <c r="O33" s="33"/>
    </row>
    <row r="34" spans="1:15" x14ac:dyDescent="0.25">
      <c r="A34" s="34"/>
      <c r="B34" s="36"/>
      <c r="C34" s="35"/>
      <c r="D34" s="33"/>
      <c r="E34" s="31"/>
      <c r="F34" s="32"/>
      <c r="G34" s="33"/>
      <c r="H34" s="33"/>
      <c r="I34" s="33"/>
      <c r="J34" s="33"/>
      <c r="K34" s="33"/>
      <c r="L34" s="33"/>
      <c r="M34" s="33"/>
      <c r="N34" s="33"/>
      <c r="O34" s="33"/>
    </row>
    <row r="35" spans="1:15" x14ac:dyDescent="0.25">
      <c r="A35" s="34"/>
      <c r="B35" s="36"/>
      <c r="C35" s="35"/>
      <c r="D35" s="33"/>
      <c r="E35" s="31"/>
      <c r="F35" s="32"/>
      <c r="G35" s="33"/>
      <c r="H35" s="33"/>
      <c r="I35" s="33"/>
      <c r="J35" s="33"/>
      <c r="K35" s="33"/>
      <c r="L35" s="33"/>
      <c r="M35" s="33"/>
      <c r="N35" s="33"/>
      <c r="O35" s="33"/>
    </row>
    <row r="36" spans="1:15" x14ac:dyDescent="0.25">
      <c r="A36" s="34"/>
      <c r="B36" s="36"/>
      <c r="C36" s="35"/>
      <c r="D36" s="33"/>
      <c r="E36" s="31"/>
      <c r="F36" s="32"/>
      <c r="G36" s="33"/>
      <c r="H36" s="33"/>
      <c r="I36" s="33"/>
      <c r="J36" s="33"/>
      <c r="K36" s="33"/>
      <c r="L36" s="33"/>
      <c r="M36" s="33"/>
      <c r="N36" s="33"/>
      <c r="O36" s="33"/>
    </row>
    <row r="37" spans="1:15" x14ac:dyDescent="0.25">
      <c r="A37" s="34"/>
      <c r="B37" s="36"/>
      <c r="C37" s="35"/>
      <c r="D37" s="33"/>
      <c r="E37" s="31"/>
      <c r="F37" s="32"/>
      <c r="G37" s="33"/>
      <c r="H37" s="33"/>
      <c r="I37" s="33"/>
      <c r="J37" s="33"/>
      <c r="K37" s="33"/>
      <c r="L37" s="33"/>
      <c r="M37" s="33"/>
      <c r="N37" s="33"/>
      <c r="O37" s="33"/>
    </row>
    <row r="38" spans="1:15" x14ac:dyDescent="0.25">
      <c r="A38" s="34"/>
      <c r="B38" s="36"/>
      <c r="C38" s="35"/>
      <c r="D38" s="33"/>
      <c r="E38" s="31"/>
      <c r="F38" s="32"/>
      <c r="G38" s="33"/>
      <c r="H38" s="33"/>
      <c r="I38" s="33"/>
      <c r="J38" s="33"/>
      <c r="K38" s="33"/>
      <c r="L38" s="33"/>
      <c r="M38" s="33"/>
      <c r="N38" s="33"/>
      <c r="O38" s="33"/>
    </row>
    <row r="39" spans="1:15" x14ac:dyDescent="0.25">
      <c r="A39" s="34"/>
      <c r="B39" s="36"/>
      <c r="C39" s="35"/>
      <c r="D39" s="33"/>
      <c r="E39" s="31"/>
      <c r="F39" s="32"/>
      <c r="G39" s="33"/>
      <c r="H39" s="33"/>
      <c r="I39" s="33"/>
      <c r="J39" s="33"/>
      <c r="K39" s="33"/>
      <c r="L39" s="33"/>
      <c r="M39" s="33"/>
      <c r="N39" s="33"/>
      <c r="O39" s="33"/>
    </row>
    <row r="40" spans="1:15" x14ac:dyDescent="0.25">
      <c r="A40" s="34"/>
      <c r="B40" s="36"/>
      <c r="C40" s="35"/>
      <c r="D40" s="33"/>
      <c r="E40" s="31"/>
      <c r="F40" s="32"/>
      <c r="G40" s="33"/>
      <c r="H40" s="33"/>
      <c r="I40" s="33"/>
      <c r="J40" s="33"/>
      <c r="K40" s="33"/>
      <c r="L40" s="33"/>
      <c r="M40" s="33"/>
      <c r="N40" s="33"/>
      <c r="O40" s="33"/>
    </row>
    <row r="41" spans="1:15" x14ac:dyDescent="0.25">
      <c r="A41" s="34"/>
      <c r="B41" s="36"/>
      <c r="C41" s="35"/>
      <c r="D41" s="33"/>
      <c r="E41" s="36"/>
      <c r="F41" s="37"/>
      <c r="G41" s="33"/>
      <c r="H41" s="33"/>
      <c r="I41" s="33"/>
      <c r="J41" s="33"/>
      <c r="K41" s="33"/>
      <c r="L41" s="33"/>
      <c r="M41" s="33"/>
      <c r="N41" s="33"/>
      <c r="O41" s="33"/>
    </row>
    <row r="42" spans="1:15" x14ac:dyDescent="0.25">
      <c r="G42" s="33"/>
      <c r="H42" s="33"/>
      <c r="I42" s="33"/>
      <c r="J42" s="33"/>
      <c r="K42" s="33"/>
      <c r="L42" s="33"/>
      <c r="M42" s="33"/>
      <c r="N42" s="33"/>
      <c r="O42" s="33"/>
    </row>
  </sheetData>
  <mergeCells count="46">
    <mergeCell ref="O12:O13"/>
    <mergeCell ref="N12:N13"/>
    <mergeCell ref="A26:D26"/>
    <mergeCell ref="A18:D18"/>
    <mergeCell ref="A12:A13"/>
    <mergeCell ref="B12:B13"/>
    <mergeCell ref="A15:A16"/>
    <mergeCell ref="B15:B16"/>
    <mergeCell ref="L12:L13"/>
    <mergeCell ref="L15:L16"/>
    <mergeCell ref="F7:F8"/>
    <mergeCell ref="N7:N8"/>
    <mergeCell ref="O7:O8"/>
    <mergeCell ref="G7:H7"/>
    <mergeCell ref="I7:I8"/>
    <mergeCell ref="J7:J8"/>
    <mergeCell ref="K7:K8"/>
    <mergeCell ref="L7:L8"/>
    <mergeCell ref="A5:B5"/>
    <mergeCell ref="B7:B8"/>
    <mergeCell ref="C7:C8"/>
    <mergeCell ref="D7:D8"/>
    <mergeCell ref="E7:E8"/>
    <mergeCell ref="L2:O2"/>
    <mergeCell ref="K1:O1"/>
    <mergeCell ref="A6:O6"/>
    <mergeCell ref="M7:M8"/>
    <mergeCell ref="A7:A8"/>
    <mergeCell ref="A1:B1"/>
    <mergeCell ref="C1:I1"/>
    <mergeCell ref="A2:B2"/>
    <mergeCell ref="C2:I2"/>
    <mergeCell ref="J2:K2"/>
    <mergeCell ref="A3:B3"/>
    <mergeCell ref="C3:I3"/>
    <mergeCell ref="J3:K3"/>
    <mergeCell ref="L3:O3"/>
    <mergeCell ref="A4:B4"/>
    <mergeCell ref="C5:O5"/>
    <mergeCell ref="P6:Q6"/>
    <mergeCell ref="R6:T6"/>
    <mergeCell ref="P7:P8"/>
    <mergeCell ref="Q7:Q8"/>
    <mergeCell ref="R7:R8"/>
    <mergeCell ref="S7:S8"/>
    <mergeCell ref="T7:T8"/>
  </mergeCells>
  <dataValidations count="2">
    <dataValidation type="date" operator="greaterThanOrEqual" allowBlank="1" showInputMessage="1" showErrorMessage="1" sqref="E9:E11 E13:E17 G14:G16">
      <formula1>41426</formula1>
    </dataValidation>
    <dataValidation operator="greaterThanOrEqual" allowBlank="1" showInputMessage="1" showErrorMessage="1" sqref="E18:E25 E27:E40"/>
  </dataValidations>
  <printOptions horizontalCentered="1" verticalCentered="1"/>
  <pageMargins left="0.70866141732283472" right="0.70866141732283472" top="0.74803149606299213" bottom="0.74803149606299213" header="0.31496062992125984" footer="0.31496062992125984"/>
  <pageSetup paperSize="14" scale="35" fitToWidth="0" orientation="landscape" horizontalDpi="4294967294" verticalDpi="4294967294" r:id="rId1"/>
  <headerFooter>
    <oddHeader>&amp;L&amp;G&amp;C&amp;"Arial,Negrita"&amp;16&amp;K000000
PLAN DE MEJORAMIENTO ARCHIVÍSTICO&amp;RVersión: 02
2016/07/13
&amp;P de &amp;N</oddHeader>
    <oddFooter>&amp;LProceso: Inspección, Vigilancia y Control ICV&amp;RCódigo: ICV-F-06</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A_x00f1_o xmlns="43a57edb-3eb5-4e78-b956-2ed8ea92d826">2017</A_x00f1_o>
    <Tipo_x0020_de_x0020_informe xmlns="43a57edb-3eb5-4e78-b956-2ed8ea92d826">Informe de Seguimiento</Tipo_x0020_de_x0020_informe>
    <Descripci_x00f3_n xmlns="43a57edb-3eb5-4e78-b956-2ed8ea92d826">Seguimiento PMA tercer trimestre de 2017</Descripci_x00f3_n>
    <Fecha_x0020_de_x0020_prublicacion xmlns="43a57edb-3eb5-4e78-b956-2ed8ea92d826" xsi:nil="true"/>
    <_dlc_DocId xmlns="6e2a57a2-9d48-4009-82e5-3fe89fb6c543">3CFCSSYJ6V66-30-1513</_dlc_DocId>
    <_dlc_DocIdUrl xmlns="6e2a57a2-9d48-4009-82e5-3fe89fb6c543">
      <Url>https://www.reincorporacion.gov.co/es/agencia/_layouts/15/DocIdRedir.aspx?ID=3CFCSSYJ6V66-30-1513</Url>
      <Description>3CFCSSYJ6V66-30-1513</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CAFF66EAA82A1C4288B17C4F09C1058D" ma:contentTypeVersion="7" ma:contentTypeDescription="Crear nuevo documento." ma:contentTypeScope="" ma:versionID="657821c16f8c6f26d241260e559eb565">
  <xsd:schema xmlns:xsd="http://www.w3.org/2001/XMLSchema" xmlns:xs="http://www.w3.org/2001/XMLSchema" xmlns:p="http://schemas.microsoft.com/office/2006/metadata/properties" xmlns:ns2="43a57edb-3eb5-4e78-b956-2ed8ea92d826" xmlns:ns3="6e2a57a2-9d48-4009-82e5-3fe89fb6c543" targetNamespace="http://schemas.microsoft.com/office/2006/metadata/properties" ma:root="true" ma:fieldsID="bbcbaec9b76350aee0669f3821db691c" ns2:_="" ns3:_="">
    <xsd:import namespace="43a57edb-3eb5-4e78-b956-2ed8ea92d826"/>
    <xsd:import namespace="6e2a57a2-9d48-4009-82e5-3fe89fb6c543"/>
    <xsd:element name="properties">
      <xsd:complexType>
        <xsd:sequence>
          <xsd:element name="documentManagement">
            <xsd:complexType>
              <xsd:all>
                <xsd:element ref="ns2:Descripci_x00f3_n" minOccurs="0"/>
                <xsd:element ref="ns3:_dlc_DocId" minOccurs="0"/>
                <xsd:element ref="ns3:_dlc_DocIdUrl" minOccurs="0"/>
                <xsd:element ref="ns3:_dlc_DocIdPersistId" minOccurs="0"/>
                <xsd:element ref="ns3:SharedWithUsers" minOccurs="0"/>
                <xsd:element ref="ns2:Fecha_x0020_de_x0020_prublicacion" minOccurs="0"/>
                <xsd:element ref="ns2:A_x00f1_o" minOccurs="0"/>
                <xsd:element ref="ns2:Tipo_x0020_de_x0020_infor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a57edb-3eb5-4e78-b956-2ed8ea92d826"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Text">
          <xsd:maxLength value="255"/>
        </xsd:restriction>
      </xsd:simpleType>
    </xsd:element>
    <xsd:element name="Fecha_x0020_de_x0020_prublicacion" ma:index="13" nillable="true" ma:displayName="Fecha de publicación" ma:description="Campo creado con el fin de ajustar documentos a sus respectivas bibliotecas" ma:format="DateOnly" ma:internalName="Fecha_x0020_de_x0020_prublicacion">
      <xsd:simpleType>
        <xsd:restriction base="dms:DateTime"/>
      </xsd:simpleType>
    </xsd:element>
    <xsd:element name="A_x00f1_o" ma:index="14" nillable="true" ma:displayName="Año" ma:internalName="A_x00f1_o">
      <xsd:simpleType>
        <xsd:restriction base="dms:Text">
          <xsd:maxLength value="4"/>
        </xsd:restriction>
      </xsd:simpleType>
    </xsd:element>
    <xsd:element name="Tipo_x0020_de_x0020_informe" ma:index="15" nillable="true" ma:displayName="Tipo de informe" ma:format="Dropdown" ma:internalName="Tipo_x0020_de_x0020_informe">
      <xsd:simpleType>
        <xsd:restriction base="dms:Choice">
          <xsd:enumeration value="Informes de Seguimiento"/>
          <xsd:enumeration value="Informes de Ley"/>
        </xsd:restriction>
      </xsd:simpleType>
    </xsd:element>
  </xsd:schema>
  <xsd:schema xmlns:xsd="http://www.w3.org/2001/XMLSchema" xmlns:xs="http://www.w3.org/2001/XMLSchema" xmlns:dms="http://schemas.microsoft.com/office/2006/documentManagement/types" xmlns:pc="http://schemas.microsoft.com/office/infopath/2007/PartnerControls" targetNamespace="6e2a57a2-9d48-4009-82e5-3fe89fb6c543" elementFormDefault="qualified">
    <xsd:import namespace="http://schemas.microsoft.com/office/2006/documentManagement/types"/>
    <xsd:import namespace="http://schemas.microsoft.com/office/infopath/2007/PartnerControls"/>
    <xsd:element name="_dlc_DocId" ma:index="9" nillable="true" ma:displayName="Valor de Id. de documento" ma:description="El valor del identificador de documento asignado a este elemento." ma:internalName="_dlc_DocId" ma:readOnly="true">
      <xsd:simpleType>
        <xsd:restriction base="dms:Text"/>
      </xsd:simpleType>
    </xsd:element>
    <xsd:element name="_dlc_DocIdUrl" ma:index="10"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Identificador persistente" ma:description="Mantener el identificador al agregar." ma:hidden="true" ma:internalName="_dlc_DocIdPersistId" ma:readOnly="true">
      <xsd:simpleType>
        <xsd:restriction base="dms:Boolean"/>
      </xsd:simpleType>
    </xsd:element>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2B7C21-F7F7-49DC-9B71-F5463FA26CCA}"/>
</file>

<file path=customXml/itemProps2.xml><?xml version="1.0" encoding="utf-8"?>
<ds:datastoreItem xmlns:ds="http://schemas.openxmlformats.org/officeDocument/2006/customXml" ds:itemID="{912CE35D-6FC4-4EA8-BF93-4B49079DBE3D}"/>
</file>

<file path=customXml/itemProps3.xml><?xml version="1.0" encoding="utf-8"?>
<ds:datastoreItem xmlns:ds="http://schemas.openxmlformats.org/officeDocument/2006/customXml" ds:itemID="{0E2F7EC9-5FD1-4F56-95AE-47FEE9BC01F7}"/>
</file>

<file path=customXml/itemProps4.xml><?xml version="1.0" encoding="utf-8"?>
<ds:datastoreItem xmlns:ds="http://schemas.openxmlformats.org/officeDocument/2006/customXml" ds:itemID="{A54A4B34-5E03-4825-92A8-B881474B6C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Seguimiento PMA tercer trimestre de 2017</dc:title>
  <dc:creator>YENNI MARCELA GASCA MUETE</dc:creator>
  <cp:lastModifiedBy>Eduardo Antonio Sanguinetti Romero</cp:lastModifiedBy>
  <cp:lastPrinted>2017-09-27T20:29:23Z</cp:lastPrinted>
  <dcterms:created xsi:type="dcterms:W3CDTF">2016-07-06T19:37:36Z</dcterms:created>
  <dcterms:modified xsi:type="dcterms:W3CDTF">2017-09-27T20:54:27Z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0x010100CAFF66EAA82A1C4288B17C4F09C1058D</vt:lpwstr>
  </property>
  <property fmtid="{D5CDD505-2E9C-101B-9397-08002B2CF9AE}" pid="3" name="_dlc_DocIdItemGuid">
    <vt:lpwstr>386c761f-4d75-49ca-9ed9-e1719f4c4785</vt:lpwstr>
  </property>
  <property fmtid="{D5CDD505-2E9C-101B-9397-08002B2CF9AE}" pid="4" name="_dlc_DocId">
    <vt:lpwstr>3CFCSSYJ6V66-30-700</vt:lpwstr>
  </property>
  <property fmtid="{D5CDD505-2E9C-101B-9397-08002B2CF9AE}" pid="5" name="_dlc_DocIdUrl">
    <vt:lpwstr>https://www.reincorporacion.gov.co/es/agencia/_layouts/15/DocIdRedir.aspx?ID=3CFCSSYJ6V66-30-700, 3CFCSSYJ6V66-30-700</vt:lpwstr>
  </property>
  <property fmtid="{D5CDD505-2E9C-101B-9397-08002B2CF9AE}" pid="6" name="Descripción">
    <vt:lpwstr>Seguimiento PMA tercer trimestre de 2017</vt:lpwstr>
  </property>
  <property fmtid="{D5CDD505-2E9C-101B-9397-08002B2CF9AE}" pid="7" name="NombreInforme">
    <vt:lpwstr>Seguimientos planes de mejoramiento</vt:lpwstr>
  </property>
</Properties>
</file>