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PLAN DE MEJORAMIENTO ARCHIVO GN 2017\"/>
    </mc:Choice>
  </mc:AlternateContent>
  <bookViews>
    <workbookView xWindow="0" yWindow="0" windowWidth="20490" windowHeight="7650"/>
  </bookViews>
  <sheets>
    <sheet name="PMA" sheetId="1" r:id="rId1"/>
    <sheet name="Instructivo PMA" sheetId="4" r:id="rId2"/>
  </sheets>
  <definedNames>
    <definedName name="_xlnm.Print_Area" localSheetId="0">PMA!$A$1:$U$25</definedName>
    <definedName name="_xlnm.Print_Titles" localSheetId="0">PMA!$8:$10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2" i="1" l="1"/>
  <c r="L11" i="1"/>
  <c r="L13" i="1"/>
  <c r="L16" i="1" l="1"/>
  <c r="F23" i="1" s="1"/>
  <c r="I12" i="1" l="1"/>
  <c r="I13" i="1"/>
  <c r="I14" i="1"/>
  <c r="I15" i="1"/>
  <c r="I16" i="1"/>
  <c r="I17" i="1"/>
  <c r="I18" i="1"/>
  <c r="I11" i="1"/>
  <c r="L17" i="1" l="1"/>
  <c r="F24" i="1" s="1"/>
  <c r="L14" i="1"/>
  <c r="F22" i="1" s="1"/>
  <c r="F21" i="1"/>
  <c r="F20" i="1"/>
  <c r="F19" i="1"/>
  <c r="E25" i="1" l="1"/>
</calcChain>
</file>

<file path=xl/sharedStrings.xml><?xml version="1.0" encoding="utf-8"?>
<sst xmlns="http://schemas.openxmlformats.org/spreadsheetml/2006/main" count="151" uniqueCount="134">
  <si>
    <t xml:space="preserve">Entidad: </t>
  </si>
  <si>
    <t xml:space="preserve">NIT: </t>
  </si>
  <si>
    <t xml:space="preserve">Representante Legal: </t>
  </si>
  <si>
    <t xml:space="preserve">Fecha de iniciación: </t>
  </si>
  <si>
    <t>Responsable del proceso:</t>
  </si>
  <si>
    <t>Fecha de finalización:</t>
  </si>
  <si>
    <t xml:space="preserve">Cargo: </t>
  </si>
  <si>
    <t>ITEM</t>
  </si>
  <si>
    <t>HALLAZGO</t>
  </si>
  <si>
    <t>OBJETIVOS</t>
  </si>
  <si>
    <t>Descripción  de  las Tareas</t>
  </si>
  <si>
    <t>EJECUCIÓN DE LAS  TAREAS</t>
  </si>
  <si>
    <t>PLAZO EN SEMANAS</t>
  </si>
  <si>
    <t>PORCENTAJE DE AVANCE DE LAS TAREAS</t>
  </si>
  <si>
    <t xml:space="preserve">PRODUCTOS </t>
  </si>
  <si>
    <t>AVANCE DE CUMPLIMIENTO DEL OBJETIVO</t>
  </si>
  <si>
    <t>DESCRIPCIÓN DE LOS AVANCES</t>
  </si>
  <si>
    <t>AREAS Y PERSONAS RESPONSABLES</t>
  </si>
  <si>
    <t>FECHA CIERRE HALLAZGO</t>
  </si>
  <si>
    <t>No. RADICADO</t>
  </si>
  <si>
    <t>EVIDENCIAS</t>
  </si>
  <si>
    <t>INICIO</t>
  </si>
  <si>
    <t>FINALIZACIÓN</t>
  </si>
  <si>
    <t>AVANCE DEL PLAN DE CUMPLIMIENTO (ACCIONES)</t>
  </si>
  <si>
    <t>Acción 1</t>
  </si>
  <si>
    <t>Acción 2</t>
  </si>
  <si>
    <t>Acción 3</t>
  </si>
  <si>
    <t>Acción 4</t>
  </si>
  <si>
    <t>Acción 5</t>
  </si>
  <si>
    <t>Acción 6</t>
  </si>
  <si>
    <t>CUMPLIMIENTO DEL PLAN DE MEJORAMIENTO</t>
  </si>
  <si>
    <t>sobre 100%</t>
  </si>
  <si>
    <t>OBSERVACIONES OFICINA DE CONTROL INTERNO</t>
  </si>
  <si>
    <t>Seguimiento AGN</t>
  </si>
  <si>
    <t>Seguimiento Control Interno</t>
  </si>
  <si>
    <t>Plan de Mejoramiento</t>
  </si>
  <si>
    <t>OBSERVACIONES</t>
  </si>
  <si>
    <t>Fecha y número de Acta de aprobación del PMA</t>
  </si>
  <si>
    <t>N° INFORME DE SEGUIMIENTO Y FECHA</t>
  </si>
  <si>
    <t>N°. DE ACCIÓN</t>
  </si>
  <si>
    <t>Establecer  el / los objetivos según el número de acciones que permitan subsanar el hallazgo</t>
  </si>
  <si>
    <t>No. TAREA</t>
  </si>
  <si>
    <t>T1</t>
  </si>
  <si>
    <t>T2</t>
  </si>
  <si>
    <t>Columna "A" ITEM</t>
  </si>
  <si>
    <t>Columna "B" HALLAZGO</t>
  </si>
  <si>
    <t>Columna "C" NÚMERO DE ACCIÓN"</t>
  </si>
  <si>
    <t>Columna "D" OBJETIVO</t>
  </si>
  <si>
    <t>Columna "E" NÚMERO DE TAREA</t>
  </si>
  <si>
    <t>Columna "F" DESCRIPCIÓN DE LAS TAREAS</t>
  </si>
  <si>
    <t>Describir las tareas idóneas necesarias para subsanar el hallazgo, (teniendo en cuenta la normatividad vigente)</t>
  </si>
  <si>
    <t>Columna "G Y H" EJECUCIÓN DE LAS TAREAS</t>
  </si>
  <si>
    <t>Indicar las fechas inicial y final de ejecución de cada una de las tareas, teniendo en cuenta la fecha de inicio y finalizacion del PMA</t>
  </si>
  <si>
    <t>Columna "I" PLAZO EN SEMANAS</t>
  </si>
  <si>
    <t>Autocalculado</t>
  </si>
  <si>
    <t>Columna "J" PORCENTAJE DE AVANCE DE LAS TAREAS</t>
  </si>
  <si>
    <t>Establecer el porcentaje según el avance de la tareas propuestas. Estas cifras consolidan el porcentaje promedio por acción propuesta (columna L)</t>
  </si>
  <si>
    <t>Columna "K" PRODUCTOS</t>
  </si>
  <si>
    <t>Relacionar el entregable o producto por cada  una de las tareas</t>
  </si>
  <si>
    <t>Columna "L" AVANCE DEL CUMPLIMIENTO DEL OBJETIVO</t>
  </si>
  <si>
    <t>Autocalculado, el cual promedia las cifras establecidas en la columna J</t>
  </si>
  <si>
    <t>Fecha de iniciación y finalización del PMA</t>
  </si>
  <si>
    <t>La fecha de inicio cuenta a partir de la aprobación del PMA por parte del Comité Interno de Archivo ó Comité de Desarrollo Adminstraivo según corresponda; esto mediante acto administrativo</t>
  </si>
  <si>
    <t>Nota: En el diligenciamiento del formato, se debe tener en cuenta, NO AGREGAR O ELIMINAR COLUMNAS.</t>
  </si>
  <si>
    <t>Diligenciamiento columans A - L</t>
  </si>
  <si>
    <t>Número consecutivo de los hallazgos segun informe de inspección, control o vigilancia</t>
  </si>
  <si>
    <t>Descripción del hallazgo según informe de inspección, control o vigilancia</t>
  </si>
  <si>
    <t>Enumerar la cantidad de acciones necesarias para subsanar el hallazgo. Se pueden agregar la cantidad de acciones que considere la entidad</t>
  </si>
  <si>
    <t>Enumerar la cantidad de tareas necesarias para subsanar el hallazgo, puede ser una o mas, depende el análsis de cada entidad.
Nota: Se pueden agregar la cantidad de tareas que considere la entidad; es indispensable en el momento de realizar este ajuste, validar la formula de la columna J "Porcentaje de avance de las tareas" y verificar la formula de la columna I "Plazo en semanas".</t>
  </si>
  <si>
    <t xml:space="preserve"> </t>
  </si>
  <si>
    <t>Agencia para la Reincorporación y la Normalización</t>
  </si>
  <si>
    <t>Joshua Shuajo Mitrotti Ventura</t>
  </si>
  <si>
    <t>Adriana Julet Gil Gonzalez</t>
  </si>
  <si>
    <t>Subdirectora Administrativa</t>
  </si>
  <si>
    <t>11/07/2017- 01/2017</t>
  </si>
  <si>
    <t>900477169-8</t>
  </si>
  <si>
    <r>
      <rPr>
        <b/>
        <sz val="10"/>
        <rFont val="Arial"/>
        <family val="2"/>
      </rPr>
      <t>Tabla de Retención Documental y Cuadros de Clasificación Documental</t>
    </r>
    <r>
      <rPr>
        <sz val="10"/>
        <rFont val="Arial"/>
        <family val="2"/>
      </rPr>
      <t xml:space="preserve">
Se concluye en la presente visita de vigilancia que frente al hallazgo Nº 1 del PMA de la ACR, se culminaron las actividades programadas, pero éstas no fueron suficientes para subsanar el presunto incumplimiento.
La Agencia Colombiana para la Reintegración de Personas y Grupos Alzados en Armas- ACR se encuentra en proceso de convalidación de las Tablas de Retención Documental (TRD).
(La Tabla de Retención Documental no se encuentra convalidada por parte del Archivo General de la Nación.)</t>
    </r>
  </si>
  <si>
    <t>Remitir la Tabla de Retención Documental con sus respectivos anexos al Archivo General de La Nación para su correspondiente convalidación</t>
  </si>
  <si>
    <t>Realizar los respectivos ajustes a la Tabla de Retención Documental de acuerdo a lo indicado por el Archivo General de la Nación- AGN para su posterior envío y convalidación</t>
  </si>
  <si>
    <t>Tabla de Retención Documental convalidada</t>
  </si>
  <si>
    <t>Grupo de Gestión Documental
Jenny Alexandra Acuña Ortiz</t>
  </si>
  <si>
    <r>
      <rPr>
        <b/>
        <sz val="10"/>
        <rFont val="Arial"/>
        <family val="2"/>
      </rPr>
      <t>Programa de Gestión Documental- PGD.</t>
    </r>
    <r>
      <rPr>
        <sz val="10"/>
        <rFont val="Arial"/>
        <family val="2"/>
      </rPr>
      <t xml:space="preserve">
Se concluye en la presente visita de vigilancia que frente al hallazgo Nº 2 del PMA de la ACR, se culminaron las actividades programadas, aclarando que no son suficientes para subsanar el presunto incumplimiento.
La Agencia Colombiana para la Reintegración de Personas y Grupos Alzados en Armas- ACR da continuidad al proceso de aprobación del Programa de Gestión Documental.
(No existe evidencia del acta de comité de archivo, ni acto administrativo mediante el cual se adopte el Programa de Gestión Documental- PGD.)</t>
    </r>
  </si>
  <si>
    <t>Elaborar, oficializar y socializar el acto administrativo  mediante el cual se adopte el Programa de Gestión Documental- PGD</t>
  </si>
  <si>
    <t>El grupo de Gestión Documental a través de la Secretaría General deberá emitir un acto administrativo que adopte en la ARN el PGD.</t>
  </si>
  <si>
    <t>Acto administrativo de adopción del Programa de Gestión Documental</t>
  </si>
  <si>
    <t>Actualizar y hacer seguimiento a los inventarios documentales institucionales en el Formato Único de Inventario Documental- FUID.</t>
  </si>
  <si>
    <t>Los archivos de gestión deben actualizar sus inventarios documentales en el formato FUID conforme a la información que custodian, según los lineamientos del Grupo de Gestión Documental.</t>
  </si>
  <si>
    <t>Inventarios documentales actualizados</t>
  </si>
  <si>
    <t>Todas las Dependencias y Grupos Territoriales y/o Puntos de Atención
Grupo de Gestión Documental</t>
  </si>
  <si>
    <r>
      <rPr>
        <b/>
        <sz val="10"/>
        <rFont val="Arial"/>
        <family val="2"/>
      </rPr>
      <t>Conformación de los Archivos Públicos</t>
    </r>
    <r>
      <rPr>
        <sz val="10"/>
        <rFont val="Arial"/>
        <family val="2"/>
      </rPr>
      <t xml:space="preserve">
La Agencia Colombiana para la Reintegración de Personas y Grupos Alzados en Armas- ACR no ha elaborado, aprobado, implementado las Tablas de Valoración Documental.
(La entidad no cuenta con Tablas de Valoración Documental,  mediante las cuales pueda organizar sus fondos documentales acumulados)</t>
    </r>
  </si>
  <si>
    <t>Elaborar proyecto de intervención de fondos documentales acumulados y elaboración de Tablas de Valoración Documental- TVD
Ejecutar proyecto de intervención de fondos documentales</t>
  </si>
  <si>
    <t>Evaluar la documentación del fondo acumulado para identificar la normativa técnica, legal e instrumentos archivistas requeridos para formular el proyecto.</t>
  </si>
  <si>
    <t>Intervención de los fondos acumulados documentales a partir de la elaboración y aprobación de los instrumentos archivísticos establecidos en el proyecto.</t>
  </si>
  <si>
    <t>Proyecto de intervención de fondos documentales acumulados</t>
  </si>
  <si>
    <t>Aplicación Proyecto de intervención de fondos documentales acumulados</t>
  </si>
  <si>
    <t>Grupo de Gestión Documental
Jenny Alexandra Acuña Ortiz
Profesional Archivista</t>
  </si>
  <si>
    <r>
      <rPr>
        <b/>
        <sz val="10"/>
        <rFont val="Arial"/>
        <family val="2"/>
      </rPr>
      <t>Organización de los Archivos de gestión:</t>
    </r>
    <r>
      <rPr>
        <sz val="10"/>
        <rFont val="Arial"/>
        <family val="2"/>
      </rPr>
      <t xml:space="preserve">
Se concluye en la presente visita de vigilancia que frente a los hallazgos Nº 3 y 9 del PMA de la ACR, no se culminaron las actividades programadas.
La Agencia Colombiana para la Reintegración de Personas y Grupos Alzados en Armas- ACR da continuidad a los aspectos en cumplimiento a la totalidad de los criterios de organización de los archivos de gestión, según la normatividad relacionada: ordenación, foliación, hoja control, control préstamos de documentos e integridad física de los documentos.
(La organización de los archivos de gestión de la Entidad, no  cuenta con la totalidad de los criterios de organización como foliación, inserción de hoja control y transferencias documentales, según los lineamientos del Grupo de Gestión Documental.)</t>
    </r>
  </si>
  <si>
    <t>Aplicar en los archivos de gestión los criterios de organización documental  y realizar seguimientos al cumplimiento de los lineamientos establecidos por el Archivo General de la Nación.</t>
  </si>
  <si>
    <t>Cronograma de Seguimientos para verificar el estado de organización de los archivos institucionales por vigencia
Seguimientos de verificación del estado de organización de los archivos institucionales</t>
  </si>
  <si>
    <t>Todas las Dependencias y Grupos Territoriales y/o Puntos de Atención
Grupo de Gestión Documental</t>
  </si>
  <si>
    <t>Organizar las Historias Laborales de acuerdo a los lineamientos establecidos por el Archivo General de la Nación y el Grupo de Gestión Documental.
Realizar seguimiento al estado de organización documental de la Subserie documental Historias Laborales, de acuerdo con el cronograma definido para cada anualidad.</t>
  </si>
  <si>
    <t xml:space="preserve">El Grupo de Talento Humano deberá garantizar la integridad de las historias laborales mediante la aplicación de criterios como foliación, actualización de los expedientes, inserción de testigos documentales y dar continuidad a los procesos técnicos archivísticos como clasificación, ordenación y descripción documental. </t>
  </si>
  <si>
    <t>El Grupo de Gestión Documental debe realizar seguimiento para verificar el estado de organización de las Historias Laborales.</t>
  </si>
  <si>
    <t>Historias Laborales Organizadas</t>
  </si>
  <si>
    <t>Seguimiento a la organización de Historias Laborales,</t>
  </si>
  <si>
    <t xml:space="preserve">Talento Humano
Marily Ballen 
</t>
  </si>
  <si>
    <t>Grupo de Gestión Documental
Profesional Archivista</t>
  </si>
  <si>
    <t>Grupo de Gestión Documental
Jenny Alexandra Acuña Ortiz
Profesional Archivista, técnicos y auxiliares</t>
  </si>
  <si>
    <t>Una vez se oficialice el proyecto de intervención de los fondos documentales se procederá a implementar sus actividades de acuerdo a los tiempos y responsables establecidos.</t>
  </si>
  <si>
    <t xml:space="preserve">Aplicación Proyecto intervención de fondos documentales acumulados </t>
  </si>
  <si>
    <t>Conceptoaccion1trdPMA.pdf</t>
  </si>
  <si>
    <t>CIRCULAR222017PGD.pdf</t>
  </si>
  <si>
    <t>PROYECTO_TVD_28122017.pdf
CRONOGRAMA FINAL.xls</t>
  </si>
  <si>
    <t>Se verificaron las evidencias cargadas en la carpeta compartida S:\AUDIT\INT\PM\17-00034\H4\AC1, así:
1. Cronograma en excel (sin imagen institucional) que contiene la programación de 2017 a 2019 de las siguientes fases:
- Fase 1. Identificación y diagnóstico de la documentación.
- Fase 2. Compilación de información institucional.
- Fase 3. Valoración Documental.
-  Fase 4. Elaboración, aprobación y convalidación de la TVD.
- Fase 5 implementación del instrumento.
2. Se verificó documento final "PROYECTO PARA LA INTERVENCIÓN DE LOS FONDOS DOCUMENTALES ACUMULADOS Y ELABORACIÓN DE LA TABLA DE VALORACIÓN DOCUMENTAL DE LA ARN" de fecha agosto de 2017, de 17 paginas el cual contiene el marco legal, el marco teórico, justificación del proyecto, metodología para la intervención, cronograma plan de trabajo, indicadores, recursos del proyecto y aprobación.  
De otra parte, y de acuerdo con lo reportado por la responsable de la acción se informa que el documento está a esperas de aprobación por parte del Comité Institucional de Desarrollo Administrativo.
Finalmente, se observa que se cumplió de manera racional con la acción prevista para el plan de mejoramiento, se recomienda realizar seguimientos adecuados al cumplimiento de las disposiciones establecidas en el documento.
OBSERVACIONES OFI AGN 2-2017-14279 del 05/12/2017: en cuanto a las observaciones recibidas de parte del Archivo General de la Nación en el Oficio referenciado y teniendo en cuenta lo manifestado por la responsable de la acción (ver detalle en columna  "DESCRIPCIÓN DE LOS AVANCES"; los aspectos observados no aplican para esta acción.</t>
  </si>
  <si>
    <t>Esta acción no ha iniciado, fecha prevista 01/02/2018.</t>
  </si>
  <si>
    <t>Organización de Historias Laborales
Se concluye en la presente visita de vigilancia que frente a los hallazgos Nº 10 del PMA de la ACR, no se culminaron las actividades programadas.
La Entidad no ha aplicado los criterios de organización y control a la totalidad de la Subserie documental Historias Laborales activas e Inactivas.</t>
  </si>
  <si>
    <t>REPORTE GESTION DOCUMENTAL: Talento Humano elaborará un plan de trabajo para garantizar la adecuada organización documental de las Historias Laborales.
Sin embargo, se viene desarrollando acciones y toma de decisiones con la administración para implementar mecanismos que permitir mejorar la gestión documental y su archivo final.
REPORTE TALENTO HUMANO: Teniendo en cuenta las observaciones presentadas por el Archivo General de la Nación, se elaboró un cronograma con fecha de finalización diciembre de 2018, el cual ha tenido hasta la fecha un cumplimiento del 100 % en las actividades programadas. 
No obstante, dentro del segundo semestre del 2017 fue necesario ajustar temas como: 
- Permisos: Estos documentos permanecían en los Grupos Territoriales por lo cual se tomó la decisión que todos fueran remitidos a nivel central para archivarlos en las historias laborales de cada funcionario, información que se solicitó mediante MEM-17014941del 22 de noviembre. Una vez se organicen los documentos, se tiene estimado que en enero de 2018 el Grupo de Desarrollo del Talento Humano, hagan entrega al Grupo de Administración de Talento Humano para archivarlos. Esta actividad no se contempló dentro del cronograma que se formuló al inicio del plan de mejoramiento. 
- Resoluciones: De acuerdo con la reunión que se sostuvo en octubre con el Grupo de Gestión Documental, la serie de resoluciones permanecerán en la Secretaria General, tal y como se encuentra registrado en las tablas documentales, por lo tanto, se realizará una validación que todos los actos administrativos se encuentren registrados en las historias laborales, sin registrar hoja testigo, con el fin de facilitar la información en el momento de consulta de las historias laborales.</t>
  </si>
  <si>
    <t>Cronoseguimientos2017MEM17-002649.pdf
1ERSEGUIMIENTOHISTORIASLABORALES.pdf
2DOSEGUIMIENTOHISTORIASLABORALES.pdf
3ERSEGUMIENTOHISTORIASLABORALES.pdf</t>
  </si>
  <si>
    <r>
      <rPr>
        <b/>
        <sz val="10"/>
        <rFont val="Arial"/>
        <family val="2"/>
      </rPr>
      <t>Inventario Único Documental- FUID</t>
    </r>
    <r>
      <rPr>
        <sz val="10"/>
        <rFont val="Arial"/>
        <family val="2"/>
      </rPr>
      <t xml:space="preserve">
Se concluye en la presente visita de vigilancia que frente a los hallazgos Nº 4 y 5 del PMA de la ACR, no se culminaron las actividades programadas.
La Agencia Colombiana para la Reintegración de Personas y Grupos Alzados en Armas- ACR, actualmente da continuidad al proceso a fin de cubrir la totalidad de los inventarios documentales, en cumplimiento del articulo 26 de la Ley 594 de 2000 y el Acuerdo 042 de 2002.
(La totalidad de inventarios documentales no se encuentran actualizados.)</t>
    </r>
  </si>
  <si>
    <r>
      <t>Se verificaron las evidencias cargadas en la carpeta compartida S:\AUDIT\INT\PM\17-00034\H5\AC1:
1. MEM17-002649 del 03/03/2017 por medio del cual se remiten a todos los responsables de proceso/dependencias el "Cronograma de seguimientos para la conformación, preservación y control de los archivos de gestión", quedando pendiente programación de los Grupos Territoriales y Puntos de Atención y MEM17-010832 del 05/09/2017 por medio del cual se hizo la modificación al cronogramas de seguimientos. 
2. Se verificó contenido de documento "Primer Informe Consolidado de Seguimientos Archivos Grupos Territoriales ARN", elaborado en junio de 2017, mencionado los resultados de las visitas realizadas a 12 GT, allí se promedia resultado general de todas las variables verificadas observando promedio de cumplimiento del 68%; frente a la aplicación del Procedimiento de actualización, aplicación y seguimiento a las TRD, conformación de series y procesos técnicos archivísticos.
3. Se verificó contenido de documento "Primer Informe Consolidado de Seguimientos Archivos Nivel Central ACR" elaborado en mayo de 2017 con el resultado de las 28 visitas realizadas a nivel central y con un porcentaje promedio de cumplimiento del 71%.
4. Se cargaron los "Formatos de verificación y seguimiento a la implementación de la TRD" GD-F-19, de las visitas realizadas a la Sede Central (primer y segundo seguimiento) Grupos Territoriales y Puntos de Atención, actas que soportan el tercer seguimiento realizado a los procesos/dependencias del nivel central en el ultimo trimestre del año (18 actas); estas evidencias soportan el porcentaje de avance de la Entidad plasmado en el "INFORME FINAL DE SEGUIMIENTOS ARCHIVOS NIVEL CENTRAL, GRUPOS TERRITORIALES Y PUNTOS DE ATENCIÓN ARN", elaborado en diciembre de 2017, en el cual se menciona que durante la vigencia 2017 se realizaron 121 visitas, presentando un promedio general de la Entidad del 73% y sus respectivas recomendaciones (Nivel Central 80% y Grupos Territoriales 67%). 
Sobre el particular se recomienda en 2018 realizar seguimiento a la aplicación de las recomendaciones y solicitar a los procesos/dependencias con cumplimiento crítico la formulación de plan de mejoramiento interno
OBSERVACIONES OFI AGN 2-2017-14279 del 05/12/2017: Frente a la retroalimentación dada por el AGN se hacen las siguientes precisiones:
1. Ordenación de expedientes, diligenciamiento del FUID: En el hallazgo 3 y sus evidencias el responsable de la acción cargó evidencias aleatorias del diligenciamiento de FUID del Grupo de gestión contractual. 
2. Diligenciamiento hoja control para todos los expedientes de la Entidad: Actualmente la Entidad cuenta con el Formato Hoja Control GD-F-03 Versión 3 del 04/09/2014, se adjunta formato.
3. Generar un procedimiento para el control y préstamo de expedientes: La Entidad cuenta con el Procedimiento de Consulta y préstamo documental GD-P-06 Versión 1 del 04/03/2016.
4. Identificar gavetas, estantería y demás muebles dispuestos para el almacenamiento de los archivos de gestión, con el nombre y código de la serie documental: Frente a este tema el Grupo de Gestión documental mencionó</t>
    </r>
    <r>
      <rPr>
        <i/>
        <sz val="10"/>
        <rFont val="Arial"/>
        <family val="2"/>
      </rPr>
      <t xml:space="preserve"> “En cuanto a la identificación de estantes actualmente se viene desarrollando el proceso de identificación de los mismos, mediante el uso de un rotulo diseñado por el Grupo de Gestión Documental”. </t>
    </r>
  </si>
  <si>
    <t xml:space="preserve">FUID CONTRATOS 2014.xls
FUID CONTRATOS 2016.xls
FUID CONTRATOS 2017.xls
Las evidencias del seguimiento a la implementación de los inventarios se encuentran incluida en los archivos de la acción 5 con los siguientes nombres: 
 PRIMER_SEGUIMIENTO_NIVEL_CENTRAL_2017.pdf
SEGUNDO_SEGUIMIENTO_NIVEL_CENTRAL_2017.pdf
SEGUIMIENTO_GRUPOS_TERRITORIALES_PA_2017.pdf
TERCER_SEGUIMIENTO_NIVEL_CENTRAL_2017.PDF
</t>
  </si>
  <si>
    <t>Se ha ajustado y terminado la versión final del proyecto, la cual se encuentra en proceso de aprobación por parte del Comité Institucional de Desarrollo Administrativo (CIDA).
Por otra parte, de acuerdo con los aspectos a tener en cuenta para la organización del fondo acumulado de la ARN, reseñados en la retroalimentación del PMA, vale la pena aclarar que esté no es producto de transferencias primarias o entregas oficiales por parte de las entidades, que desarrollaron funciones relacionadas con la reintegración o la reincorporación de personas y grupos alzados en armas, sino de procesos de entrega de documentos sin el cumplimiento de los requisitos exigidos para tal fin. De esta forma, no es posible adjuntar en los subsiguientes informes de seguimiento al PMA Cronogramas de transferencias primarias o actas de entrega de documentos, entre otros.</t>
  </si>
  <si>
    <t>En virtud al desarrollo de  la programación establecida y comunicada a través del MEM17-002649 , se efectuaron las visitas a las dependencias y grupos territoriales, observando un avance del 73% en la organización  de los archivos de gestión. De esta forma , la aplicación de los criterios archivísticos en la organización de los documentos, si bien se puede ver lenta, a futuro arrojara los resultados esperados en cuanto a la disposición y acceso a la información que estos conservan. Es conveniente apuntar que este porcentaje de avance si bien es alentador y da cuenta de las actividades realizadas, se ha visto en dificultades por situaciones tales como rotación de personal, reprocesos, uso del personal de archivo en actividades diferentes a las establecidas, entre otros.
En cuanto a la identificación de estantes actualmente se viene desarrollando el proceso de identificación de los mismos, mediante el uso de un rotulo diseñado por el Grupo de Gestión Documental.</t>
  </si>
  <si>
    <t>INFORMEFINALSEGUIMIENTOS_2017.pdf
Cronoseguimientos2017MEM17-002649.pdf
MEM17-010832_Modificación_cronograma_seguimientos.pdf
GD-F-03 Formato Hoja de Control V3.xls
GD-P-06 P. Consulta y Préstamo documental v1.xls
Rotulo Mobiliario_Archivo_Rodante_o_Horizontal.xls
PRIMER_SEGUIMIENTO_NIVEL_CENTRAL_2017.pdf
SEGUNDO_SEGUIMIENTO_NIVEL_CENTRAL_2017.pdf
SEGUIMIENTO_GRUPOS_TERRITORIALES_PA_2017.pdf
Consolidado_Seguimientos.xls</t>
  </si>
  <si>
    <r>
      <t xml:space="preserve">Verificada la carpeta compartida S:\AUDIT\INT\PM\17-00034\H6\AC1; no se observan evidencias que soporten el cumplimiento de la acción y gestión realizada de julio a diciembre de 2017.
De acuerdo a lo anterior, se procedió a verificar los reportes cargados en el SIGER, observando lo siguiente:
1. REPORTE AGOSTO 11/2017: </t>
    </r>
    <r>
      <rPr>
        <i/>
        <sz val="10"/>
        <rFont val="Arial"/>
        <family val="2"/>
      </rPr>
      <t>"Se está trabajando en conjunto con la Oficina de Tecnologías de la Información para que el trámite de permisos se realice de manera virtual. Se está proyectando un memorando con los lineamientos para que los grupos territoriales reporten periódicamente las capacitaciones, temas de Bienestar, Seguridad y Salud en el Trabajo y Permisos".</t>
    </r>
    <r>
      <rPr>
        <sz val="10"/>
        <rFont val="Arial"/>
        <family val="2"/>
      </rPr>
      <t xml:space="preserve"> Sin evidencia para verificar.
2. REPORTE DICIEMBRE 29//2017: "</t>
    </r>
    <r>
      <rPr>
        <i/>
        <sz val="10"/>
        <rFont val="Arial"/>
        <family val="2"/>
      </rPr>
      <t>Teniendo en cuenta las observaciones presentadas por el Archivo General de la Nación, se elaboró un cronograma con fecha de finalización diciembre de 2018, el cual ha tenido hasta la fecha un cumplimiento del 100 % en las actividades programadas. Se generó el memorando MEM17-014941 del 22 de noviembre con los lineamientos para que los grupos territoriales reporten periódicamente las capacitaciones, temas de Bienestar, Seguridad y Salud en el Trabajo y Permisos, de acuerdo a lo definido en las tablas de Retención Documental.":</t>
    </r>
    <r>
      <rPr>
        <sz val="10"/>
        <rFont val="Arial"/>
        <family val="2"/>
      </rPr>
      <t xml:space="preserve"> Se verificó contenido de MEM17-014941 del 22/11/2017 remitido a los Grupos Territoriales con las instrucciones manejo documental relacionado con proceso de talento Humano, frente a los permisos de 1 hasta 3 días; listados de asistencia y evaluaciones; capacitaciones PIS, bienestar y SGSST
Frente al reporte de los permisos que tenían plazo de recepción en nivel central el 12/12/2017; no se aportó evidencia de cumplimiento.
Finalmente el día 03/01/2018 se remitieron las siguientes evidencias vía correo electrónico para validación de las mismas:
1. Cronograma plan de mejoramiento (archivo en excel, Sin imagen institucional), que contiene el registro de 670 historias laborales, identificadas por nombre de funcionario y numero de carpetas, desagregada con cronograma desde julio a diciembre de 2017 con programación de actividades de "VERIFICACIÓN COPIA HOJAS QUIMICAS, VERIFICACIÓN CALIDAD FOLIOS, VERIFICACIÓN RESOLUCIONES, FOLIACIÓN, Y DILIGENCIAMIENTO HOJA CONTROL". actividades proyectadas a diciembre de 2018. Se recomienda revisar el cronograma para garantizar que se ajuste al cumplimiento de la acción del plan de mejoramiento y aportar evidencias de cumplimiento conforme a lo reportado.
2. Se verificó contenido de correo electrónico del 23/11/2017 por medio del cual Talento Humano remite a todos los Grupos Territoriales y colaboradores "Orientaciones manejo documental proceso Talento Humano en GT y PA", a través del cual remiten MEM17-014941 del 22/11/2017 y formato rótulos.</t>
    </r>
  </si>
  <si>
    <t>En cumplimiento al MEM17-002649 se han realizado los tres seguimientos programados para la vigencia 2017 con el fin de verificar el estado de organización de las Historias Laborales.
Con base en estas visitas se observa un nivel de avance en la organización de las Historias Laborales del 43%, el cual corresponde a la organización total de las Historias Laborales de funcionarios retirados (equivalentes a 263 historias) y las cerradas (equivalentes a 37), como se puede constatar en el acta de la ultima visita realizada.</t>
  </si>
  <si>
    <t>Verificada la carpeta compartida S:\AUDIT\INT\PM\17-00034\H6\AC2; se verificaron las siguientes evidencias:
De acuerdo con la programación de visitas realizada mediante MEM17-002649 del 03/03/2017 y MEM17-010832 del 05/09/2017, observando que finalmente durante la vigencia se realizaron tres (3) visitas , como se observó en las siguientes evidencias, y se obtuvo como resultado el 43% de avance desde el Grupo de Talento Humano en Historias Laborales.
1. Se verificó "Formato de verificación y seguimiento a la implementación de la TRD" GD-F-19 versión 2 del 16/03/2017, elaborado en visita realizada el 07/04/2017 al Grupo de Administración del talento Humano con un resultado del 98%.y se menciona que el archivo de historias laborales se encuentra organizado conforme a los lineamientos establecidos y dictados por el Grupo de Gestión Documental y se recomienda uso de hoja control.
2. Se verificó "Formato de verificación y seguimiento a la implementación de la TRD" GD-F-19 versión 2 del 16/03/2017 elaborado en  visita realizada el 27/06/2017 al Grupo de Administración del talento Humano con un resultado del 94%.y se menciona que el archivo de historias laborales se encuentra organizado conforme a los lineamientos establecidos y dictados por el Grupo de Gestión Documental y menciona que o se ha establecido un plan de trabajo para realizar el remplazo de las hojas control y se menciona el trabajo parcializado referente a la foliación de las historias.
3. Acta de Reunión del 28/12/2017, en donde se revisaron los compromisos de la visita del 27/06/2017, se presentan resultados de diligenciamiento del FUID, copias de resoluciones en las historias laborales, uso de hoja control, entre otros.</t>
  </si>
  <si>
    <t>Mediante el numeral 6 del formato  GD-F-19 (Formato verificación y seguimiento a la implementación de tabla de retención Documental-TRD) se evalúa el estado de los inventarios documentales de los archivos de gestión. En este sentido, promediando los resultados obtenidos por dependencia se obtuvo un 57% de avance en la actualización de los inventarios.</t>
  </si>
  <si>
    <t xml:space="preserve">Se verificaron las siguientes evidencias cargadas en la carpeta compartida S:\AUDIT\INT\PM\17-00034\H3\AC1:
1. Se verificó contenido de "INFORME FINAL DE SEGUIMIENTOS ARCHIVOS NIVEL CENTRAL, GRUPOS TERRITORIALES Y PUNTOS DE ATENCIÓN ARN", elaborado en diciembre de 2017, en el cual se menciona que durante la vigencia 2017 se realizaron 121 visitas (se realizaron 89 visitas de seguimiento en la sede central y 32 a los grupos territoriales) para verificar la implementación de la TRD en cuanto a series y/o subseries, uso de instrumentos archivísticos y la ejecución de los procesos técnicos archivísticos en los archivos de gestión de la Entidad, este informe recoge lo observado en las visitas para el tema del uso de los FUID a cargo de los responsables de procesos/dependencia e informa que los procesos de nivel central lograron al cierre de la vigencia con el 80% y los GT con el 67%, logrando un promedio institucional del 73%. 
2. Se observó contenido el "Formato Único de Inventario Documental" GD-F-04 versión 4 del 11/07/2016 del Grupo de Gestión Contractual y que corresponde a información de la vigencia 2014; donde se observan 1468 registros de información correspondientes a los contratos; vigencia 2016, con 1631 registros; y 2017 con 1644 registros (aún en construcción).
3. Se verificaron los "Formatos de verificación y seguimiento a la implementación de la TRD" GD-F-19 versión 2 del 16/03/2017, el cual presenta en su numeral 6 el resultado de la verificación ¿La documentación se encuentra registrada en el Formato Único de Inventario Documental FUID?, aplicado a las dependencias de nivel central entre mayo y junio de 2017, observando debilidades en el control de registros de los listados de asistencia soporte de las verificaciones, finalmente se verificaron las siguientes dependencias que soportan las 23 visitas realizadas: Despacho Director General  20%; Oficina Asesora de Planeación 4%; Oficina Asesora Jurídica 20%; Oficina Asesora de Comunicaciones 0%; Corresponsabilidad 18%; Grupo de Control Interno de Gestión 19%; Dirección Programática de reintegración 20%; Subdirección de Seguimiento 10%; Subdirección de Gestion Legal 20%; Subdirección Territorial No aplica; Grupo de Articulación Territorial 20%; Grupo de Diseño 20%; Secretaria General 20%; Control Interno Disciplinaria 20%; Subdirección Financiera 20%; Grupo de Pagaduria 20%; Grupo de Contabilidad 10%; Grupo de Gestion Administrativa 20%; Grupo de Almacén 15%; Gestion Contractual 20%; Gestión Documental 17%; Talento Humano 20%; Desarrollo Talento Humano 10%; Atención al Ciudadano 11%.
4. Se verificó contenido de documento "Primer Informe Consolidado de Seguimientos Archivos Grupos Territoriales ARN", elaborado en junio de 2017, mencionado los resultados de las visitas realizadas a 12 GT, allí se promedia resultado general de todas las variables verificadas observando promedio de cumplimiento del 68%; frente a la aplicación del Procedimiento de actualización, aplicación y seguimiento a las TRD, conformación de series y procesos técnicos archivísticos; y se anexan los "Formatos de verificación y seguimiento a la implementación de la TRD" (total folios 81).
5. Se verificaron los "Formatos de verificación y seguimiento a la implementación de la TRD" GD-F-19 versión 2 del 16/03/2017, el cual presenta en su numeral 6 el resultado de la verificación ¿La documentación se encuentra registrada en el Formato Único de Inventario Documental FUID?, aplicado a los Grupos Territoriales (GT) y puntos de atención en el mes de octubre de 2017: Urabá 20%; Cordoba 12%; Cordoba Tierralta 0%; Aguachica 17%; y Florencia 14%;.
Finalmente, se observa que el porcentaje de avance al cierre de la vigencia esta soportado en el cuadro resumen elaborado por Gestión Documental con el resultado del ítem verificado en cada una de las visitas realizadas a lo largo de la vigencia.
</t>
  </si>
  <si>
    <t xml:space="preserve">El programa de Gestión Documental - PGD presentado y aprobado por parte del CIDA (Comité Institucional de Desarrollo Administrativo), ha sido adoptado en la ARN mediante la Circular 022 de 2017 en observancia a lo establecido en el Artículo 2.8.5.2  del Decreto 1080 de 2015 Mecanismo de adopción y actualización de los instrumentos de la gestión de información pública.
</t>
  </si>
  <si>
    <r>
      <t xml:space="preserve">La Agencia para la Reincorporación y la Normalización ARN, mediante Resolución 1598 de 03/08/2017, adoptó las TRD de la Entidad. Esto teniendo en cuenta  lo dispuesto en el literal “e” del artículo 10 del Acuerdo 004 de 2013 </t>
    </r>
    <r>
      <rPr>
        <i/>
        <sz val="10"/>
        <rFont val="Arial"/>
        <family val="2"/>
      </rPr>
      <t xml:space="preserve">“Presentación, revisión y ajustes, en el cual se señala que “transcurridos noventa (90) días desde la presentación de las TRD o TVD a los Consejos Departamentales o Distritales de Archivos o al Archivo General de la Nación, sin que dichas instancias se hayan pronunciado, la entidad podrá proceder a su inmediata implementación"; </t>
    </r>
    <r>
      <rPr>
        <sz val="10"/>
        <rFont val="Arial"/>
        <family val="2"/>
      </rPr>
      <t>entendiéndose como ya convalidadas la TRD</t>
    </r>
  </si>
  <si>
    <t xml:space="preserve">
Se verificaron las evidencias cargadas en la carpeta compartida S:\AUDIT\INT\PM\17-00034\H1\AC1 así:
1. Oficio OFI17-024518 del 12/09/2017 por medio del cual informa al AGN  que la  Agencia Colombiana para la Reintegración,  adoptó mediante Resolución 1598 de 2017, la implementación de las Tablas de Retención Documental; y aclara que la decisión se fundamentó en lo siguiente: Esta decisión encuentra fundamento en que la Agencia Colombiana para la Reintegración de Personas y Grupos Alzados en Armas (ACR), remitió para su convalidación las tablas de retención documental el pasado 2 de marzo de 2017 mediante radicado OFI17-005652 (1-2017-01383 del AGN), el cual fue recibido por parte del ANG el día 3 de marzo del mismo año, como consta en el sello colocado en la comunicación de remisión así como también en comunicación con radicado 2-2017-02066 del AGN y EXT17-004557 de la ARN.
Con base en lo anterior, la fecha de pronunciamiento por parte del Archivo General de la Nación en torno a la convalidación del instrumento mencionado, debió haberse efectuado a más tardar el 19 de julio de 2017, fecha en la que concluía el plazo de noventa (90) días estipulado por la ley, y al no recibir respuesta dentro del término establecido para tal fin se dio aplicación a lo dispuesto en el literal “e” del artículo 10 del Acuerdo 004 de 2013 ° “Presentación, revisión y ajustes, en el cual se señala que “transcurridos noventa (90) días desde la presentación de las TRD o TVD a los Consejos Departamentales o Distritales de Archivos o al Archivo General de la Nación, sin que dichas instancias se hayan pronunciado, la entidad podrá proceder a su inmediata implementación,"
2. Resolución 1598 de 03/08/2017, por medio de la cual se adoptan las TRD de la Entidad.
3. MEM17-017339 DEL 29/12/2017, por medio del cual el Grupo de Gestión Documental emitió "Concepto sobre acción tabla de retención documental en informe de seguimiento al PMA", esto con el fin de dar aclaraciones a las observaciones realizadas por el AGN mediante 2-2017-14279 y EXT17-0236006; en le cual se  menciona el proceso de adopción de las TRD en la Entidad y se menciona que las observaciones serán tenidas en cuenta para el proceso de actualización que actualmente se está adelantando.
Finalmente, y teniendo en cuenta que actualmente al interior de la ARN se viene adelantando el proceso de actualización de las TRD, en este sentido, se recomienda realizar adecuados ejercicios de planificación y seguimiento con el fin de garantizar que las TRD cumplan con los requisitos establecidos por la normatividad legal vigente y los conceptos dados por el AGN.
</t>
  </si>
  <si>
    <r>
      <t>Se verificaron las evidencias cargadas en la carpeta compartida S:\AUDIT\INT\PM\17-00034\H2\AC1, así:
1</t>
    </r>
    <r>
      <rPr>
        <sz val="10"/>
        <color rgb="FFFF0000"/>
        <rFont val="Arial"/>
        <family val="2"/>
      </rPr>
      <t>.</t>
    </r>
    <r>
      <rPr>
        <sz val="10"/>
        <rFont val="Arial"/>
        <family val="2"/>
      </rPr>
      <t xml:space="preserve"> Acta No 40 del Comité Institucional de Desarrollo Administrativo del 19/01/2017.
2. Se verificó contenido del documento "PROGRAMA DE GESTIÓN DOCUMENTAL ACR" de fecha diciembre de 2016, documento de 49 páginas.
3. Circular 022 del 27/2/2017 por medio de la cual se adopta</t>
    </r>
    <r>
      <rPr>
        <sz val="10"/>
        <color rgb="FFFF0000"/>
        <rFont val="Arial"/>
        <family val="2"/>
      </rPr>
      <t xml:space="preserve"> </t>
    </r>
    <r>
      <rPr>
        <sz val="10"/>
        <rFont val="Arial"/>
        <family val="2"/>
      </rPr>
      <t xml:space="preserve">el Programa de Gestión Documental para la Agencia para la Reincorporación y la Normalización; se dispone efectuar las actualizaciones al PGD, en atención a los cambios normativos y técnicos; y publicar el PGD en la página web.
4. Correo electrónico del 28/12/2017 por medio del cual se socializa a todos los colaboradores de la Entidad la Circular 022 de 2017.
Se verificó la publicación del PGD en la página web, observando que se encuentra disponible en el link http://www.reintegracion.gov.co/es/atencion/Paginas/ley-transparencia-acceso-informacion.aspx, numeral 10,5. 
</t>
    </r>
  </si>
  <si>
    <t>Informe 2
10/01/2018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</si>
</sst>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name val="Arial"/>
      <family val="2"/>
    </font>
    <font>
      <b/>
      <sz val="10"/>
      <name val="Arial"/>
      <family val="2"/>
    </font>
    <font>
      <b/>
      <sz val="11"/>
      <color theme="1"/>
      <name val="Calibri"/>
      <family val="2"/>
      <scheme val="minor"/>
    </font>
    <font>
      <i/>
      <sz val="10"/>
      <name val="Arial"/>
      <family val="2"/>
    </font>
    <font>
      <sz val="10"/>
      <color rgb="FFFF0000"/>
      <name val="Arial"/>
      <family val="2"/>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8">
    <xf numFmtId="0" fontId="0" fillId="0" borderId="0" xfId="0"/>
    <xf numFmtId="0" fontId="1" fillId="0" borderId="0" xfId="0" applyFont="1" applyAlignment="1">
      <alignment horizontal="justify" vertical="center" wrapText="1"/>
    </xf>
    <xf numFmtId="1" fontId="1" fillId="3" borderId="0" xfId="0" applyNumberFormat="1" applyFont="1" applyFill="1" applyBorder="1" applyAlignment="1">
      <alignment horizontal="center" vertical="top" wrapText="1"/>
    </xf>
    <xf numFmtId="0" fontId="0" fillId="3" borderId="0" xfId="0" applyFill="1" applyAlignment="1">
      <alignment wrapText="1"/>
    </xf>
    <xf numFmtId="0" fontId="0" fillId="3" borderId="0" xfId="0" applyFill="1"/>
    <xf numFmtId="0" fontId="0" fillId="6" borderId="4"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4" xfId="0" applyFill="1" applyBorder="1" applyAlignment="1">
      <alignment horizontal="center" vertical="center"/>
    </xf>
    <xf numFmtId="1" fontId="1" fillId="3" borderId="4" xfId="0" applyNumberFormat="1" applyFont="1" applyFill="1" applyBorder="1" applyAlignment="1">
      <alignment horizontal="center" vertical="center" wrapText="1"/>
    </xf>
    <xf numFmtId="0" fontId="1" fillId="3" borderId="4" xfId="0" applyFont="1" applyFill="1" applyBorder="1" applyAlignment="1" applyProtection="1">
      <alignment horizontal="center" vertical="center" wrapText="1"/>
      <protection locked="0"/>
    </xf>
    <xf numFmtId="14" fontId="1" fillId="3" borderId="4" xfId="0" applyNumberFormat="1" applyFont="1" applyFill="1" applyBorder="1" applyAlignment="1">
      <alignment horizontal="center" vertical="center" wrapText="1"/>
    </xf>
    <xf numFmtId="0" fontId="1" fillId="3" borderId="8" xfId="0" applyFont="1" applyFill="1" applyBorder="1" applyAlignment="1">
      <alignment horizontal="justify" vertical="top" wrapText="1"/>
    </xf>
    <xf numFmtId="0" fontId="1" fillId="3" borderId="14" xfId="0" applyFont="1" applyFill="1" applyBorder="1" applyAlignment="1">
      <alignment horizontal="justify" vertical="top" wrapText="1"/>
    </xf>
    <xf numFmtId="0" fontId="1" fillId="3" borderId="4" xfId="0" applyFont="1" applyFill="1" applyBorder="1" applyAlignment="1">
      <alignment horizontal="justify" vertical="center" wrapText="1"/>
    </xf>
    <xf numFmtId="10" fontId="1" fillId="3" borderId="4" xfId="0" applyNumberFormat="1" applyFont="1" applyFill="1" applyBorder="1" applyAlignment="1">
      <alignment horizontal="center" vertical="center" wrapText="1"/>
    </xf>
    <xf numFmtId="0" fontId="1" fillId="3" borderId="0" xfId="0" applyFont="1" applyFill="1" applyAlignment="1">
      <alignment horizontal="center" vertical="center" wrapText="1"/>
    </xf>
    <xf numFmtId="9" fontId="1" fillId="3" borderId="4" xfId="0" applyNumberFormat="1" applyFont="1" applyFill="1" applyBorder="1" applyAlignment="1">
      <alignment horizontal="center" vertical="center" wrapText="1"/>
    </xf>
    <xf numFmtId="0" fontId="1" fillId="3" borderId="0" xfId="0" applyFont="1" applyFill="1" applyAlignment="1">
      <alignment horizontal="center"/>
    </xf>
    <xf numFmtId="0" fontId="2" fillId="3" borderId="4" xfId="0" applyFont="1" applyFill="1" applyBorder="1" applyAlignment="1">
      <alignment horizontal="center"/>
    </xf>
    <xf numFmtId="0" fontId="2" fillId="3" borderId="6" xfId="0" applyFont="1" applyFill="1" applyBorder="1" applyAlignment="1">
      <alignment horizontal="center" vertical="center"/>
    </xf>
    <xf numFmtId="0" fontId="2" fillId="0" borderId="6"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3" borderId="6" xfId="0" applyFont="1" applyFill="1" applyBorder="1" applyAlignment="1">
      <alignment horizontal="left" vertical="center"/>
    </xf>
    <xf numFmtId="0" fontId="1" fillId="0" borderId="7" xfId="0" applyFont="1" applyBorder="1" applyAlignment="1">
      <alignment horizontal="left" vertical="center"/>
    </xf>
    <xf numFmtId="0" fontId="1" fillId="3" borderId="0" xfId="0" applyFont="1" applyFill="1"/>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1" fillId="0" borderId="1"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 fillId="0" borderId="6" xfId="0" applyFont="1" applyBorder="1"/>
    <xf numFmtId="0" fontId="2" fillId="2" borderId="4" xfId="0" applyFont="1" applyFill="1" applyBorder="1" applyAlignment="1">
      <alignment horizontal="center" vertical="center" wrapText="1"/>
    </xf>
    <xf numFmtId="0" fontId="1" fillId="3" borderId="4" xfId="0" applyFont="1" applyFill="1" applyBorder="1" applyAlignment="1">
      <alignment horizontal="justify" vertical="top" wrapText="1"/>
    </xf>
    <xf numFmtId="0" fontId="1" fillId="3" borderId="15" xfId="0" applyFont="1" applyFill="1" applyBorder="1" applyAlignment="1">
      <alignment horizontal="justify" vertical="top" wrapText="1"/>
    </xf>
    <xf numFmtId="0" fontId="1" fillId="0" borderId="0" xfId="0" applyFont="1" applyAlignment="1">
      <alignment horizontal="center" vertical="center" wrapText="1"/>
    </xf>
    <xf numFmtId="0" fontId="1" fillId="3" borderId="18" xfId="0" applyFont="1" applyFill="1" applyBorder="1" applyAlignment="1">
      <alignment horizontal="justify" vertical="top" wrapText="1"/>
    </xf>
    <xf numFmtId="0" fontId="1" fillId="3" borderId="2" xfId="0" applyFont="1" applyFill="1" applyBorder="1" applyAlignment="1">
      <alignment horizontal="justify" vertical="top" wrapText="1"/>
    </xf>
    <xf numFmtId="0" fontId="1" fillId="3" borderId="4" xfId="0" applyFont="1" applyFill="1" applyBorder="1" applyAlignment="1">
      <alignment horizontal="center" vertical="center" wrapText="1"/>
    </xf>
    <xf numFmtId="10" fontId="2"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1" fillId="0" borderId="4" xfId="0" applyFont="1" applyBorder="1" applyAlignment="1">
      <alignment horizontal="center" vertical="center" wrapText="1"/>
    </xf>
    <xf numFmtId="9" fontId="1" fillId="0" borderId="4" xfId="0" applyNumberFormat="1"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2" borderId="4" xfId="0" applyFont="1" applyFill="1" applyBorder="1" applyAlignment="1" applyProtection="1">
      <alignment horizontal="center" vertical="center" wrapText="1"/>
      <protection locked="0"/>
    </xf>
    <xf numFmtId="0" fontId="1" fillId="3" borderId="4" xfId="0" applyFont="1" applyFill="1" applyBorder="1" applyAlignment="1">
      <alignment horizontal="center" vertical="center" wrapText="1"/>
    </xf>
    <xf numFmtId="0" fontId="2" fillId="0" borderId="4" xfId="0" applyFont="1" applyBorder="1" applyAlignment="1">
      <alignment horizontal="right" vertical="center" wrapText="1"/>
    </xf>
    <xf numFmtId="0" fontId="1" fillId="3" borderId="4" xfId="0" applyFont="1" applyFill="1" applyBorder="1" applyAlignment="1">
      <alignment horizontal="justify" vertical="center" wrapText="1"/>
    </xf>
    <xf numFmtId="10" fontId="1" fillId="3" borderId="4"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5" borderId="4" xfId="0" applyFont="1" applyFill="1" applyBorder="1" applyAlignment="1" applyProtection="1">
      <alignment horizontal="center" vertical="center" wrapText="1"/>
      <protection locked="0"/>
    </xf>
    <xf numFmtId="0" fontId="2" fillId="4" borderId="21"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xf>
    <xf numFmtId="0" fontId="2" fillId="4" borderId="13"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0" borderId="19" xfId="0" applyFont="1" applyBorder="1" applyAlignment="1">
      <alignment horizontal="left" vertical="top" wrapText="1"/>
    </xf>
    <xf numFmtId="0" fontId="2" fillId="0" borderId="1" xfId="0" applyFont="1" applyBorder="1" applyAlignment="1">
      <alignment horizontal="left"/>
    </xf>
    <xf numFmtId="0" fontId="2" fillId="0" borderId="2" xfId="0" applyFont="1" applyBorder="1" applyAlignment="1">
      <alignment horizontal="left"/>
    </xf>
    <xf numFmtId="0" fontId="2" fillId="0" borderId="4" xfId="0" applyFont="1" applyBorder="1" applyAlignment="1">
      <alignment horizontal="left"/>
    </xf>
    <xf numFmtId="14" fontId="1" fillId="0" borderId="1" xfId="0" applyNumberFormat="1" applyFont="1" applyBorder="1" applyAlignment="1">
      <alignment horizontal="left" vertical="center"/>
    </xf>
    <xf numFmtId="14" fontId="1" fillId="0" borderId="3" xfId="0" applyNumberFormat="1" applyFont="1" applyBorder="1" applyAlignment="1">
      <alignment horizontal="left" vertical="center"/>
    </xf>
    <xf numFmtId="14" fontId="1" fillId="0" borderId="2" xfId="0" applyNumberFormat="1"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2" xfId="0" applyFont="1" applyBorder="1" applyAlignment="1">
      <alignment horizontal="left" vertical="center"/>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6" xfId="0" applyFont="1" applyFill="1" applyBorder="1" applyAlignment="1">
      <alignment horizontal="center" vertical="center" wrapText="1"/>
    </xf>
  </cellXfs>
  <cellStyles count="1">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U25"/>
  <sheetViews>
    <sheetView showGridLines="0" tabSelected="1" topLeftCell="M1" zoomScale="64" zoomScaleNormal="64" zoomScalePageLayoutView="55" workbookViewId="0">
      <selection activeCell="Q11" sqref="Q11"/>
    </sheetView>
  </sheetViews>
  <sheetFormatPr baseColWidth="10" defaultRowHeight="12.75" x14ac:dyDescent="0.2"/>
  <cols>
    <col min="1" max="1" width="6" style="27" customWidth="1"/>
    <col min="2" max="2" width="35.5703125" style="27" customWidth="1"/>
    <col min="3" max="3" width="6.7109375" style="27" customWidth="1"/>
    <col min="4" max="4" width="20" style="27" customWidth="1"/>
    <col min="5" max="5" width="14.140625" style="27" customWidth="1"/>
    <col min="6" max="6" width="18.85546875" style="27" customWidth="1"/>
    <col min="7" max="7" width="11.42578125" style="27"/>
    <col min="8" max="8" width="11.28515625" style="27" customWidth="1"/>
    <col min="9" max="9" width="11.42578125" style="28"/>
    <col min="10" max="10" width="16.28515625" style="18" customWidth="1"/>
    <col min="11" max="11" width="18.7109375" style="27" customWidth="1"/>
    <col min="12" max="12" width="16.140625" style="27" customWidth="1"/>
    <col min="13" max="13" width="53.28515625" style="27" customWidth="1"/>
    <col min="14" max="14" width="21.7109375" style="27" customWidth="1"/>
    <col min="15" max="15" width="27.5703125" style="27" customWidth="1"/>
    <col min="16" max="16" width="10.5703125" style="27" customWidth="1"/>
    <col min="17" max="17" width="175.42578125" style="27" customWidth="1"/>
    <col min="18" max="18" width="19.5703125" style="29" customWidth="1"/>
    <col min="19" max="19" width="0" style="27" hidden="1" customWidth="1"/>
    <col min="20" max="20" width="15.7109375" style="27" hidden="1" customWidth="1"/>
    <col min="21" max="21" width="20.140625" style="27" hidden="1" customWidth="1"/>
    <col min="22" max="16384" width="11.42578125" style="27"/>
  </cols>
  <sheetData>
    <row r="3" spans="1:21" x14ac:dyDescent="0.2">
      <c r="A3" s="72" t="s">
        <v>0</v>
      </c>
      <c r="B3" s="73"/>
      <c r="C3" s="30" t="s">
        <v>70</v>
      </c>
      <c r="D3" s="31"/>
      <c r="E3" s="31"/>
      <c r="F3" s="31"/>
      <c r="G3" s="31"/>
      <c r="H3" s="32"/>
      <c r="I3" s="27"/>
      <c r="J3" s="19" t="s">
        <v>1</v>
      </c>
      <c r="K3" s="80" t="s">
        <v>75</v>
      </c>
      <c r="L3" s="81"/>
      <c r="M3" s="81"/>
      <c r="N3" s="81"/>
      <c r="O3" s="81"/>
      <c r="P3" s="81"/>
      <c r="Q3" s="81"/>
      <c r="R3" s="81"/>
      <c r="S3" s="81"/>
      <c r="T3" s="81"/>
      <c r="U3" s="82"/>
    </row>
    <row r="4" spans="1:21" x14ac:dyDescent="0.2">
      <c r="A4" s="74" t="s">
        <v>2</v>
      </c>
      <c r="B4" s="74"/>
      <c r="C4" s="30" t="s">
        <v>71</v>
      </c>
      <c r="D4" s="31"/>
      <c r="E4" s="31"/>
      <c r="F4" s="31"/>
      <c r="G4" s="31"/>
      <c r="H4" s="32"/>
      <c r="I4" s="27"/>
      <c r="J4" s="78" t="s">
        <v>3</v>
      </c>
      <c r="K4" s="79"/>
      <c r="L4" s="75">
        <v>42836</v>
      </c>
      <c r="M4" s="76"/>
      <c r="N4" s="76"/>
      <c r="O4" s="76"/>
      <c r="P4" s="76"/>
      <c r="Q4" s="76"/>
      <c r="R4" s="76"/>
      <c r="S4" s="76"/>
      <c r="T4" s="76"/>
      <c r="U4" s="77"/>
    </row>
    <row r="5" spans="1:21" x14ac:dyDescent="0.2">
      <c r="A5" s="74" t="s">
        <v>4</v>
      </c>
      <c r="B5" s="74"/>
      <c r="C5" s="22" t="s">
        <v>72</v>
      </c>
      <c r="D5" s="21"/>
      <c r="E5" s="21"/>
      <c r="F5" s="21"/>
      <c r="G5" s="21"/>
      <c r="H5" s="33"/>
      <c r="I5" s="27"/>
      <c r="J5" s="78" t="s">
        <v>5</v>
      </c>
      <c r="K5" s="79"/>
      <c r="L5" s="75">
        <v>43891</v>
      </c>
      <c r="M5" s="76"/>
      <c r="N5" s="76"/>
      <c r="O5" s="76"/>
      <c r="P5" s="76"/>
      <c r="Q5" s="76"/>
      <c r="R5" s="76"/>
      <c r="S5" s="76"/>
      <c r="T5" s="76"/>
      <c r="U5" s="77"/>
    </row>
    <row r="6" spans="1:21" x14ac:dyDescent="0.2">
      <c r="A6" s="74" t="s">
        <v>6</v>
      </c>
      <c r="B6" s="74"/>
      <c r="C6" s="22" t="s">
        <v>73</v>
      </c>
      <c r="D6" s="21"/>
      <c r="E6" s="21"/>
      <c r="F6" s="21"/>
      <c r="G6" s="21"/>
      <c r="H6" s="34"/>
      <c r="I6" s="27"/>
      <c r="J6" s="20"/>
      <c r="K6" s="21"/>
      <c r="L6" s="34"/>
      <c r="M6" s="34"/>
      <c r="N6" s="34"/>
      <c r="O6" s="34"/>
      <c r="P6" s="34"/>
      <c r="Q6" s="34"/>
      <c r="R6" s="34"/>
      <c r="S6" s="34"/>
      <c r="T6" s="34"/>
      <c r="U6" s="35"/>
    </row>
    <row r="7" spans="1:21" ht="13.5" thickBot="1" x14ac:dyDescent="0.25">
      <c r="A7" s="71" t="s">
        <v>37</v>
      </c>
      <c r="B7" s="71"/>
      <c r="C7" s="22" t="s">
        <v>74</v>
      </c>
      <c r="D7" s="23"/>
      <c r="E7" s="23"/>
      <c r="F7" s="23"/>
      <c r="G7" s="23"/>
      <c r="H7" s="23"/>
      <c r="I7" s="23"/>
      <c r="J7" s="24"/>
      <c r="K7" s="23"/>
      <c r="L7" s="23"/>
      <c r="M7" s="23"/>
      <c r="N7" s="23"/>
      <c r="O7" s="23"/>
      <c r="P7" s="23"/>
      <c r="Q7" s="23"/>
      <c r="R7" s="23"/>
      <c r="S7" s="23"/>
      <c r="T7" s="25"/>
      <c r="U7" s="36"/>
    </row>
    <row r="8" spans="1:21" x14ac:dyDescent="0.2">
      <c r="A8" s="63" t="s">
        <v>35</v>
      </c>
      <c r="B8" s="63"/>
      <c r="C8" s="63"/>
      <c r="D8" s="63"/>
      <c r="E8" s="63"/>
      <c r="F8" s="63"/>
      <c r="G8" s="63"/>
      <c r="H8" s="63"/>
      <c r="I8" s="63"/>
      <c r="J8" s="63"/>
      <c r="K8" s="63"/>
      <c r="L8" s="63"/>
      <c r="M8" s="63"/>
      <c r="N8" s="63"/>
      <c r="O8" s="63"/>
      <c r="P8" s="37"/>
      <c r="Q8" s="70" t="s">
        <v>34</v>
      </c>
      <c r="R8" s="70"/>
      <c r="S8" s="65" t="s">
        <v>33</v>
      </c>
      <c r="T8" s="66"/>
      <c r="U8" s="67"/>
    </row>
    <row r="9" spans="1:21" ht="28.5" customHeight="1" x14ac:dyDescent="0.2">
      <c r="A9" s="54" t="s">
        <v>7</v>
      </c>
      <c r="B9" s="54" t="s">
        <v>8</v>
      </c>
      <c r="C9" s="54" t="s">
        <v>39</v>
      </c>
      <c r="D9" s="54" t="s">
        <v>9</v>
      </c>
      <c r="E9" s="54" t="s">
        <v>41</v>
      </c>
      <c r="F9" s="54" t="s">
        <v>10</v>
      </c>
      <c r="G9" s="54" t="s">
        <v>11</v>
      </c>
      <c r="H9" s="54"/>
      <c r="I9" s="54" t="s">
        <v>12</v>
      </c>
      <c r="J9" s="54" t="s">
        <v>13</v>
      </c>
      <c r="K9" s="54" t="s">
        <v>14</v>
      </c>
      <c r="L9" s="54" t="s">
        <v>15</v>
      </c>
      <c r="M9" s="54" t="s">
        <v>16</v>
      </c>
      <c r="N9" s="54" t="s">
        <v>17</v>
      </c>
      <c r="O9" s="63" t="s">
        <v>20</v>
      </c>
      <c r="P9" s="54" t="s">
        <v>7</v>
      </c>
      <c r="Q9" s="64" t="s">
        <v>32</v>
      </c>
      <c r="R9" s="64" t="s">
        <v>38</v>
      </c>
      <c r="S9" s="59" t="s">
        <v>18</v>
      </c>
      <c r="T9" s="61" t="s">
        <v>19</v>
      </c>
      <c r="U9" s="68" t="s">
        <v>36</v>
      </c>
    </row>
    <row r="10" spans="1:21" ht="49.5" customHeight="1" thickBot="1" x14ac:dyDescent="0.25">
      <c r="A10" s="54"/>
      <c r="B10" s="54"/>
      <c r="C10" s="54"/>
      <c r="D10" s="54"/>
      <c r="E10" s="54"/>
      <c r="F10" s="54"/>
      <c r="G10" s="37" t="s">
        <v>21</v>
      </c>
      <c r="H10" s="37" t="s">
        <v>22</v>
      </c>
      <c r="I10" s="54"/>
      <c r="J10" s="54"/>
      <c r="K10" s="54"/>
      <c r="L10" s="54"/>
      <c r="M10" s="54"/>
      <c r="N10" s="54"/>
      <c r="O10" s="63"/>
      <c r="P10" s="54"/>
      <c r="Q10" s="64"/>
      <c r="R10" s="64"/>
      <c r="S10" s="60"/>
      <c r="T10" s="62"/>
      <c r="U10" s="69"/>
    </row>
    <row r="11" spans="1:21" s="26" customFormat="1" ht="331.5" x14ac:dyDescent="0.2">
      <c r="A11" s="43">
        <v>1</v>
      </c>
      <c r="B11" s="14" t="s">
        <v>76</v>
      </c>
      <c r="C11" s="43">
        <v>1</v>
      </c>
      <c r="D11" s="14" t="s">
        <v>77</v>
      </c>
      <c r="E11" s="43" t="s">
        <v>42</v>
      </c>
      <c r="F11" s="14" t="s">
        <v>78</v>
      </c>
      <c r="G11" s="11">
        <v>42948</v>
      </c>
      <c r="H11" s="11">
        <v>43313</v>
      </c>
      <c r="I11" s="9">
        <f>(H11-G11)/7</f>
        <v>52.142857142857146</v>
      </c>
      <c r="J11" s="15">
        <v>1</v>
      </c>
      <c r="K11" s="10" t="s">
        <v>79</v>
      </c>
      <c r="L11" s="15">
        <f>AVERAGE(J11:J11)</f>
        <v>1</v>
      </c>
      <c r="M11" s="14" t="s">
        <v>130</v>
      </c>
      <c r="N11" s="14" t="s">
        <v>80</v>
      </c>
      <c r="O11" s="14" t="s">
        <v>110</v>
      </c>
      <c r="P11" s="43">
        <v>1</v>
      </c>
      <c r="Q11" s="14" t="s">
        <v>131</v>
      </c>
      <c r="R11" s="11" t="s">
        <v>133</v>
      </c>
      <c r="S11" s="41"/>
      <c r="T11" s="12"/>
      <c r="U11" s="13"/>
    </row>
    <row r="12" spans="1:21" s="26" customFormat="1" ht="255" x14ac:dyDescent="0.2">
      <c r="A12" s="43">
        <v>2</v>
      </c>
      <c r="B12" s="14" t="s">
        <v>81</v>
      </c>
      <c r="C12" s="43">
        <v>2</v>
      </c>
      <c r="D12" s="14" t="s">
        <v>82</v>
      </c>
      <c r="E12" s="43" t="s">
        <v>42</v>
      </c>
      <c r="F12" s="14" t="s">
        <v>83</v>
      </c>
      <c r="G12" s="11">
        <v>42927</v>
      </c>
      <c r="H12" s="11">
        <v>43100</v>
      </c>
      <c r="I12" s="9">
        <f t="shared" ref="I12:I18" si="0">(H12-G12)/7</f>
        <v>24.714285714285715</v>
      </c>
      <c r="J12" s="15">
        <v>1</v>
      </c>
      <c r="K12" s="10" t="s">
        <v>84</v>
      </c>
      <c r="L12" s="15">
        <f>AVERAGE(J12:J12)</f>
        <v>1</v>
      </c>
      <c r="M12" s="14" t="s">
        <v>129</v>
      </c>
      <c r="N12" s="14" t="s">
        <v>80</v>
      </c>
      <c r="O12" s="14" t="s">
        <v>111</v>
      </c>
      <c r="P12" s="43">
        <v>2</v>
      </c>
      <c r="Q12" s="14" t="s">
        <v>132</v>
      </c>
      <c r="R12" s="11" t="s">
        <v>133</v>
      </c>
      <c r="S12" s="41"/>
      <c r="T12" s="12"/>
      <c r="U12" s="13"/>
    </row>
    <row r="13" spans="1:21" s="26" customFormat="1" ht="395.25" x14ac:dyDescent="0.2">
      <c r="A13" s="43">
        <v>3</v>
      </c>
      <c r="B13" s="14" t="s">
        <v>118</v>
      </c>
      <c r="C13" s="43">
        <v>3</v>
      </c>
      <c r="D13" s="14" t="s">
        <v>85</v>
      </c>
      <c r="E13" s="43" t="s">
        <v>42</v>
      </c>
      <c r="F13" s="14" t="s">
        <v>86</v>
      </c>
      <c r="G13" s="11">
        <v>42927</v>
      </c>
      <c r="H13" s="11">
        <v>43830</v>
      </c>
      <c r="I13" s="9">
        <f t="shared" si="0"/>
        <v>129</v>
      </c>
      <c r="J13" s="15">
        <v>0.56999999999999995</v>
      </c>
      <c r="K13" s="17" t="s">
        <v>87</v>
      </c>
      <c r="L13" s="15">
        <f>AVERAGE(J13:J13)</f>
        <v>0.56999999999999995</v>
      </c>
      <c r="M13" s="14" t="s">
        <v>127</v>
      </c>
      <c r="N13" s="14" t="s">
        <v>88</v>
      </c>
      <c r="O13" s="14" t="s">
        <v>120</v>
      </c>
      <c r="P13" s="43">
        <v>3</v>
      </c>
      <c r="Q13" s="14" t="s">
        <v>128</v>
      </c>
      <c r="R13" s="11" t="s">
        <v>133</v>
      </c>
      <c r="S13" s="41"/>
      <c r="T13" s="12"/>
      <c r="U13" s="13"/>
    </row>
    <row r="14" spans="1:21" s="26" customFormat="1" ht="280.5" x14ac:dyDescent="0.2">
      <c r="A14" s="55">
        <v>4</v>
      </c>
      <c r="B14" s="57" t="s">
        <v>89</v>
      </c>
      <c r="C14" s="43">
        <v>4</v>
      </c>
      <c r="D14" s="57" t="s">
        <v>90</v>
      </c>
      <c r="E14" s="43" t="s">
        <v>42</v>
      </c>
      <c r="F14" s="14" t="s">
        <v>91</v>
      </c>
      <c r="G14" s="11">
        <v>42927</v>
      </c>
      <c r="H14" s="11">
        <v>43100</v>
      </c>
      <c r="I14" s="9">
        <f t="shared" si="0"/>
        <v>24.714285714285715</v>
      </c>
      <c r="J14" s="15">
        <v>1</v>
      </c>
      <c r="K14" s="9" t="s">
        <v>93</v>
      </c>
      <c r="L14" s="58">
        <f>AVERAGE(J14:J15)</f>
        <v>0.5</v>
      </c>
      <c r="M14" s="14" t="s">
        <v>121</v>
      </c>
      <c r="N14" s="14" t="s">
        <v>95</v>
      </c>
      <c r="O14" s="14" t="s">
        <v>112</v>
      </c>
      <c r="P14" s="55">
        <v>4</v>
      </c>
      <c r="Q14" s="14" t="s">
        <v>113</v>
      </c>
      <c r="R14" s="11" t="s">
        <v>133</v>
      </c>
      <c r="S14" s="41"/>
      <c r="T14" s="12"/>
      <c r="U14" s="13"/>
    </row>
    <row r="15" spans="1:21" s="26" customFormat="1" ht="127.5" x14ac:dyDescent="0.2">
      <c r="A15" s="55"/>
      <c r="B15" s="57"/>
      <c r="C15" s="43">
        <v>5</v>
      </c>
      <c r="D15" s="57"/>
      <c r="E15" s="43" t="s">
        <v>43</v>
      </c>
      <c r="F15" s="14" t="s">
        <v>92</v>
      </c>
      <c r="G15" s="11">
        <v>43132</v>
      </c>
      <c r="H15" s="11">
        <v>43891</v>
      </c>
      <c r="I15" s="9">
        <f t="shared" si="0"/>
        <v>108.42857142857143</v>
      </c>
      <c r="J15" s="15">
        <v>0</v>
      </c>
      <c r="K15" s="9" t="s">
        <v>94</v>
      </c>
      <c r="L15" s="58"/>
      <c r="M15" s="14" t="s">
        <v>108</v>
      </c>
      <c r="N15" s="14" t="s">
        <v>107</v>
      </c>
      <c r="O15" s="14" t="s">
        <v>109</v>
      </c>
      <c r="P15" s="55"/>
      <c r="Q15" s="14" t="s">
        <v>114</v>
      </c>
      <c r="R15" s="11" t="s">
        <v>133</v>
      </c>
      <c r="S15" s="42"/>
      <c r="T15" s="38"/>
      <c r="U15" s="39"/>
    </row>
    <row r="16" spans="1:21" s="26" customFormat="1" ht="382.5" x14ac:dyDescent="0.2">
      <c r="A16" s="43">
        <v>5</v>
      </c>
      <c r="B16" s="14" t="s">
        <v>96</v>
      </c>
      <c r="C16" s="43">
        <v>6</v>
      </c>
      <c r="D16" s="14" t="s">
        <v>97</v>
      </c>
      <c r="E16" s="43" t="s">
        <v>42</v>
      </c>
      <c r="F16" s="14" t="s">
        <v>97</v>
      </c>
      <c r="G16" s="11">
        <v>42927</v>
      </c>
      <c r="H16" s="11">
        <v>43830</v>
      </c>
      <c r="I16" s="9">
        <f t="shared" si="0"/>
        <v>129</v>
      </c>
      <c r="J16" s="15">
        <v>0.73</v>
      </c>
      <c r="K16" s="17" t="s">
        <v>98</v>
      </c>
      <c r="L16" s="15">
        <f>AVERAGE(J16:J16)</f>
        <v>0.73</v>
      </c>
      <c r="M16" s="14" t="s">
        <v>122</v>
      </c>
      <c r="N16" s="14" t="s">
        <v>99</v>
      </c>
      <c r="O16" s="14" t="s">
        <v>123</v>
      </c>
      <c r="P16" s="43">
        <v>5</v>
      </c>
      <c r="Q16" s="14" t="s">
        <v>119</v>
      </c>
      <c r="R16" s="11" t="s">
        <v>133</v>
      </c>
      <c r="S16" s="41"/>
      <c r="T16" s="12"/>
      <c r="U16" s="13"/>
    </row>
    <row r="17" spans="1:21" s="26" customFormat="1" ht="409.5" x14ac:dyDescent="0.2">
      <c r="A17" s="55">
        <v>6</v>
      </c>
      <c r="B17" s="57" t="s">
        <v>115</v>
      </c>
      <c r="C17" s="43">
        <v>7</v>
      </c>
      <c r="D17" s="57" t="s">
        <v>100</v>
      </c>
      <c r="E17" s="43" t="s">
        <v>42</v>
      </c>
      <c r="F17" s="14" t="s">
        <v>101</v>
      </c>
      <c r="G17" s="11">
        <v>42927</v>
      </c>
      <c r="H17" s="11">
        <v>43435</v>
      </c>
      <c r="I17" s="9">
        <f t="shared" si="0"/>
        <v>72.571428571428569</v>
      </c>
      <c r="J17" s="15">
        <v>0.43</v>
      </c>
      <c r="K17" s="43" t="s">
        <v>103</v>
      </c>
      <c r="L17" s="58">
        <f>AVERAGE(J17:J18)</f>
        <v>0.51500000000000001</v>
      </c>
      <c r="M17" s="14" t="s">
        <v>116</v>
      </c>
      <c r="N17" s="14" t="s">
        <v>105</v>
      </c>
      <c r="O17" s="57" t="s">
        <v>117</v>
      </c>
      <c r="P17" s="55">
        <v>6</v>
      </c>
      <c r="Q17" s="14" t="s">
        <v>124</v>
      </c>
      <c r="R17" s="11" t="s">
        <v>133</v>
      </c>
      <c r="S17" s="41"/>
      <c r="T17" s="12"/>
      <c r="U17" s="13"/>
    </row>
    <row r="18" spans="1:21" s="26" customFormat="1" ht="191.25" x14ac:dyDescent="0.2">
      <c r="A18" s="55"/>
      <c r="B18" s="57"/>
      <c r="C18" s="43">
        <v>8</v>
      </c>
      <c r="D18" s="57"/>
      <c r="E18" s="43" t="s">
        <v>43</v>
      </c>
      <c r="F18" s="14" t="s">
        <v>102</v>
      </c>
      <c r="G18" s="11">
        <v>42927</v>
      </c>
      <c r="H18" s="11">
        <v>43435</v>
      </c>
      <c r="I18" s="9">
        <f t="shared" si="0"/>
        <v>72.571428571428569</v>
      </c>
      <c r="J18" s="15">
        <v>0.6</v>
      </c>
      <c r="K18" s="43" t="s">
        <v>104</v>
      </c>
      <c r="L18" s="58"/>
      <c r="M18" s="14" t="s">
        <v>125</v>
      </c>
      <c r="N18" s="14" t="s">
        <v>106</v>
      </c>
      <c r="O18" s="57"/>
      <c r="P18" s="55"/>
      <c r="Q18" s="14" t="s">
        <v>126</v>
      </c>
      <c r="R18" s="11" t="s">
        <v>133</v>
      </c>
      <c r="S18" s="42"/>
      <c r="T18" s="38"/>
      <c r="U18" s="39"/>
    </row>
    <row r="19" spans="1:21" x14ac:dyDescent="0.2">
      <c r="A19" s="56" t="s">
        <v>23</v>
      </c>
      <c r="B19" s="56"/>
      <c r="C19" s="56"/>
      <c r="D19" s="56"/>
      <c r="E19" s="46" t="s">
        <v>24</v>
      </c>
      <c r="F19" s="47">
        <f>L11</f>
        <v>1</v>
      </c>
      <c r="G19" s="1"/>
      <c r="H19" s="1"/>
      <c r="I19" s="2"/>
      <c r="J19" s="16"/>
      <c r="K19" s="1"/>
      <c r="L19" s="1"/>
      <c r="M19" s="1"/>
      <c r="N19" s="1"/>
      <c r="O19" s="1"/>
      <c r="P19" s="1"/>
      <c r="Q19" s="1"/>
      <c r="R19" s="40"/>
      <c r="S19" s="1"/>
      <c r="T19" s="1"/>
      <c r="U19" s="1"/>
    </row>
    <row r="20" spans="1:21" x14ac:dyDescent="0.2">
      <c r="A20" s="48"/>
      <c r="B20" s="49"/>
      <c r="C20" s="49"/>
      <c r="D20" s="50"/>
      <c r="E20" s="46" t="s">
        <v>25</v>
      </c>
      <c r="F20" s="47">
        <f>L12</f>
        <v>1</v>
      </c>
      <c r="G20" s="1"/>
      <c r="H20" s="1"/>
      <c r="I20" s="2"/>
      <c r="J20" s="16"/>
      <c r="K20" s="1"/>
      <c r="L20" s="1"/>
      <c r="M20" s="1"/>
      <c r="N20" s="1"/>
      <c r="O20" s="1"/>
      <c r="P20" s="1"/>
      <c r="Q20" s="1"/>
      <c r="R20" s="40"/>
      <c r="S20" s="1"/>
      <c r="T20" s="1"/>
      <c r="U20" s="1"/>
    </row>
    <row r="21" spans="1:21" x14ac:dyDescent="0.2">
      <c r="A21" s="51"/>
      <c r="B21" s="52"/>
      <c r="C21" s="52"/>
      <c r="D21" s="53"/>
      <c r="E21" s="46" t="s">
        <v>26</v>
      </c>
      <c r="F21" s="47">
        <f>L13</f>
        <v>0.56999999999999995</v>
      </c>
      <c r="G21" s="1"/>
      <c r="H21" s="1"/>
      <c r="I21" s="2"/>
      <c r="J21" s="16"/>
      <c r="K21" s="1"/>
      <c r="L21" s="1"/>
      <c r="M21" s="1"/>
      <c r="N21" s="1"/>
      <c r="O21" s="1"/>
      <c r="P21" s="1"/>
      <c r="Q21" s="1"/>
      <c r="R21" s="40"/>
      <c r="S21" s="1"/>
      <c r="T21" s="1"/>
      <c r="U21" s="1"/>
    </row>
    <row r="22" spans="1:21" x14ac:dyDescent="0.2">
      <c r="A22" s="51"/>
      <c r="B22" s="52"/>
      <c r="C22" s="52"/>
      <c r="D22" s="53"/>
      <c r="E22" s="46" t="s">
        <v>27</v>
      </c>
      <c r="F22" s="47">
        <f>L14</f>
        <v>0.5</v>
      </c>
      <c r="G22" s="1"/>
      <c r="H22" s="1"/>
      <c r="I22" s="2"/>
      <c r="J22" s="16"/>
      <c r="K22" s="1"/>
      <c r="L22" s="1"/>
      <c r="M22" s="1"/>
      <c r="N22" s="1"/>
      <c r="O22" s="1"/>
      <c r="P22" s="1"/>
      <c r="Q22" s="1"/>
      <c r="R22" s="40"/>
      <c r="S22" s="1"/>
      <c r="T22" s="1"/>
      <c r="U22" s="1"/>
    </row>
    <row r="23" spans="1:21" x14ac:dyDescent="0.2">
      <c r="A23" s="51"/>
      <c r="B23" s="52"/>
      <c r="C23" s="52"/>
      <c r="D23" s="53"/>
      <c r="E23" s="46" t="s">
        <v>28</v>
      </c>
      <c r="F23" s="47">
        <f>L16</f>
        <v>0.73</v>
      </c>
      <c r="G23" s="1"/>
      <c r="H23" s="1"/>
      <c r="I23" s="2"/>
      <c r="J23" s="16"/>
      <c r="K23" s="1"/>
      <c r="L23" s="1"/>
      <c r="M23" s="1"/>
      <c r="N23" s="1"/>
      <c r="O23" s="1"/>
      <c r="P23" s="1"/>
      <c r="Q23" s="1"/>
      <c r="R23" s="40"/>
      <c r="S23" s="1"/>
      <c r="T23" s="1"/>
      <c r="U23" s="1"/>
    </row>
    <row r="24" spans="1:21" x14ac:dyDescent="0.2">
      <c r="A24" s="51"/>
      <c r="B24" s="52"/>
      <c r="C24" s="52"/>
      <c r="D24" s="53"/>
      <c r="E24" s="46" t="s">
        <v>29</v>
      </c>
      <c r="F24" s="47">
        <f>L17</f>
        <v>0.51500000000000001</v>
      </c>
      <c r="G24" s="1"/>
      <c r="H24" s="1"/>
      <c r="I24" s="2"/>
      <c r="J24" s="16"/>
      <c r="K24" s="1"/>
      <c r="L24" s="1"/>
      <c r="M24" s="1"/>
      <c r="N24" s="1"/>
      <c r="O24" s="1"/>
      <c r="P24" s="1"/>
      <c r="Q24" s="1"/>
      <c r="R24" s="40"/>
      <c r="S24" s="1"/>
      <c r="T24" s="1"/>
      <c r="U24" s="1"/>
    </row>
    <row r="25" spans="1:21" ht="23.25" customHeight="1" x14ac:dyDescent="0.2">
      <c r="A25" s="56" t="s">
        <v>30</v>
      </c>
      <c r="B25" s="56"/>
      <c r="C25" s="56"/>
      <c r="D25" s="56"/>
      <c r="E25" s="44">
        <f>AVERAGE(F19:F24)</f>
        <v>0.71916666666666662</v>
      </c>
      <c r="F25" s="45" t="s">
        <v>31</v>
      </c>
      <c r="G25" s="1"/>
      <c r="H25" s="1"/>
      <c r="I25" s="40"/>
      <c r="J25" s="16"/>
      <c r="K25" s="1"/>
      <c r="L25" s="1"/>
      <c r="M25" s="1"/>
      <c r="N25" s="1"/>
      <c r="O25" s="1"/>
      <c r="P25" s="1"/>
      <c r="Q25" s="1"/>
      <c r="R25" s="40"/>
      <c r="S25" s="1"/>
      <c r="T25" s="1"/>
      <c r="U25" s="1"/>
    </row>
  </sheetData>
  <mergeCells count="47">
    <mergeCell ref="L5:U5"/>
    <mergeCell ref="J5:K5"/>
    <mergeCell ref="L4:U4"/>
    <mergeCell ref="J4:K4"/>
    <mergeCell ref="K3:U3"/>
    <mergeCell ref="A7:B7"/>
    <mergeCell ref="A3:B3"/>
    <mergeCell ref="A4:B4"/>
    <mergeCell ref="A5:B5"/>
    <mergeCell ref="A6:B6"/>
    <mergeCell ref="S8:U8"/>
    <mergeCell ref="A8:O8"/>
    <mergeCell ref="U9:U10"/>
    <mergeCell ref="Q8:R8"/>
    <mergeCell ref="R9:R10"/>
    <mergeCell ref="M9:M10"/>
    <mergeCell ref="A9:A10"/>
    <mergeCell ref="C9:C10"/>
    <mergeCell ref="A25:D25"/>
    <mergeCell ref="N9:N10"/>
    <mergeCell ref="S9:S10"/>
    <mergeCell ref="T9:T10"/>
    <mergeCell ref="O9:O10"/>
    <mergeCell ref="G9:H9"/>
    <mergeCell ref="I9:I10"/>
    <mergeCell ref="J9:J10"/>
    <mergeCell ref="K9:K10"/>
    <mergeCell ref="B9:B10"/>
    <mergeCell ref="D9:D10"/>
    <mergeCell ref="E9:E10"/>
    <mergeCell ref="F9:F10"/>
    <mergeCell ref="L9:L10"/>
    <mergeCell ref="Q9:Q10"/>
    <mergeCell ref="O17:O18"/>
    <mergeCell ref="A20:D24"/>
    <mergeCell ref="P9:P10"/>
    <mergeCell ref="P14:P15"/>
    <mergeCell ref="P17:P18"/>
    <mergeCell ref="A19:D19"/>
    <mergeCell ref="A14:A15"/>
    <mergeCell ref="B14:B15"/>
    <mergeCell ref="D14:D15"/>
    <mergeCell ref="L14:L15"/>
    <mergeCell ref="A17:A18"/>
    <mergeCell ref="B17:B18"/>
    <mergeCell ref="D17:D18"/>
    <mergeCell ref="L17:L18"/>
  </mergeCells>
  <conditionalFormatting sqref="L13">
    <cfRule type="cellIs" dxfId="7" priority="13" operator="greaterThan">
      <formula>1</formula>
    </cfRule>
    <cfRule type="cellIs" dxfId="6" priority="14" operator="greaterThan">
      <formula>100</formula>
    </cfRule>
  </conditionalFormatting>
  <conditionalFormatting sqref="L14:L15">
    <cfRule type="cellIs" dxfId="5" priority="10" operator="greaterThan">
      <formula>1</formula>
    </cfRule>
  </conditionalFormatting>
  <conditionalFormatting sqref="L17:L18">
    <cfRule type="cellIs" dxfId="4" priority="8" operator="greaterThan">
      <formula>1</formula>
    </cfRule>
  </conditionalFormatting>
  <conditionalFormatting sqref="L16">
    <cfRule type="cellIs" dxfId="3" priority="3" operator="greaterThan">
      <formula>1</formula>
    </cfRule>
    <cfRule type="cellIs" dxfId="2" priority="4" operator="greaterThan">
      <formula>100</formula>
    </cfRule>
  </conditionalFormatting>
  <conditionalFormatting sqref="L11:L12">
    <cfRule type="cellIs" dxfId="1" priority="1" operator="greaterThan">
      <formula>1</formula>
    </cfRule>
    <cfRule type="cellIs" dxfId="0" priority="2" operator="greaterThan">
      <formula>100</formula>
    </cfRule>
  </conditionalFormatting>
  <dataValidations count="3">
    <dataValidation type="date" operator="greaterThanOrEqual" allowBlank="1" showInputMessage="1" showErrorMessage="1" sqref="E19:E23 G16:G18">
      <formula1>41426</formula1>
    </dataValidation>
    <dataValidation allowBlank="1" showInputMessage="1" showErrorMessage="1" promptTitle="Validación" prompt="El porcentaje no debe exceder el 100%" sqref="L11:L18"/>
    <dataValidation operator="greaterThanOrEqual" allowBlank="1" showInputMessage="1" showErrorMessage="1" sqref="E11:E18"/>
  </dataValidations>
  <pageMargins left="0.23622047244094491" right="0.23622047244094491" top="0.74803149606299213" bottom="0.74803149606299213" header="0.31496062992125984" footer="0.31496062992125984"/>
  <pageSetup paperSize="14" scale="60" orientation="landscape" horizontalDpi="4294967294" verticalDpi="4294967294" r:id="rId1"/>
  <headerFooter>
    <oddHeader>&amp;L&amp;G&amp;C&amp;"Arial,Negrita"&amp;16&amp;K000000
PLAN DE MEJORAMIENTO ARCHIVÍSTICO&amp;RVersión: 02
2016/07/13
&amp;P de &amp;N</oddHeader>
    <oddFooter>&amp;LProceso: Inspección, Vigilancia y Control ICV&amp;RCódigo: ICV-F-06</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8"/>
  <sheetViews>
    <sheetView workbookViewId="0">
      <selection activeCell="C16" sqref="C16"/>
    </sheetView>
  </sheetViews>
  <sheetFormatPr baseColWidth="10" defaultColWidth="11.42578125" defaultRowHeight="15" x14ac:dyDescent="0.25"/>
  <cols>
    <col min="1" max="1" width="11.42578125" style="4"/>
    <col min="2" max="2" width="25.28515625" style="3" bestFit="1" customWidth="1"/>
    <col min="3" max="3" width="58.42578125" style="4" bestFit="1" customWidth="1"/>
    <col min="4" max="16384" width="11.42578125" style="4"/>
  </cols>
  <sheetData>
    <row r="1" spans="2:5" ht="15.75" customHeight="1" x14ac:dyDescent="0.25"/>
    <row r="2" spans="2:5" ht="60" x14ac:dyDescent="0.25">
      <c r="B2" s="5" t="s">
        <v>61</v>
      </c>
      <c r="C2" s="6" t="s">
        <v>62</v>
      </c>
    </row>
    <row r="3" spans="2:5" x14ac:dyDescent="0.25">
      <c r="B3" s="7"/>
      <c r="C3" s="7"/>
    </row>
    <row r="4" spans="2:5" x14ac:dyDescent="0.25">
      <c r="B4" s="87" t="s">
        <v>64</v>
      </c>
      <c r="C4" s="87"/>
      <c r="E4" s="4" t="s">
        <v>69</v>
      </c>
    </row>
    <row r="5" spans="2:5" ht="30" x14ac:dyDescent="0.25">
      <c r="B5" s="5" t="s">
        <v>44</v>
      </c>
      <c r="C5" s="6" t="s">
        <v>65</v>
      </c>
    </row>
    <row r="6" spans="2:5" ht="30" x14ac:dyDescent="0.25">
      <c r="B6" s="5" t="s">
        <v>45</v>
      </c>
      <c r="C6" s="6" t="s">
        <v>66</v>
      </c>
    </row>
    <row r="7" spans="2:5" ht="45" x14ac:dyDescent="0.25">
      <c r="B7" s="5" t="s">
        <v>46</v>
      </c>
      <c r="C7" s="6" t="s">
        <v>67</v>
      </c>
    </row>
    <row r="8" spans="2:5" ht="30" x14ac:dyDescent="0.25">
      <c r="B8" s="5" t="s">
        <v>47</v>
      </c>
      <c r="C8" s="6" t="s">
        <v>40</v>
      </c>
    </row>
    <row r="9" spans="2:5" ht="120" x14ac:dyDescent="0.25">
      <c r="B9" s="5" t="s">
        <v>48</v>
      </c>
      <c r="C9" s="6" t="s">
        <v>68</v>
      </c>
    </row>
    <row r="10" spans="2:5" ht="30" x14ac:dyDescent="0.25">
      <c r="B10" s="5" t="s">
        <v>49</v>
      </c>
      <c r="C10" s="6" t="s">
        <v>50</v>
      </c>
    </row>
    <row r="11" spans="2:5" ht="45" x14ac:dyDescent="0.25">
      <c r="B11" s="5" t="s">
        <v>51</v>
      </c>
      <c r="C11" s="6" t="s">
        <v>52</v>
      </c>
    </row>
    <row r="12" spans="2:5" ht="30" x14ac:dyDescent="0.25">
      <c r="B12" s="5" t="s">
        <v>53</v>
      </c>
      <c r="C12" s="8" t="s">
        <v>54</v>
      </c>
    </row>
    <row r="13" spans="2:5" ht="45" x14ac:dyDescent="0.25">
      <c r="B13" s="5" t="s">
        <v>55</v>
      </c>
      <c r="C13" s="6" t="s">
        <v>56</v>
      </c>
    </row>
    <row r="14" spans="2:5" x14ac:dyDescent="0.25">
      <c r="B14" s="5" t="s">
        <v>57</v>
      </c>
      <c r="C14" s="8" t="s">
        <v>58</v>
      </c>
    </row>
    <row r="15" spans="2:5" ht="45" x14ac:dyDescent="0.25">
      <c r="B15" s="5" t="s">
        <v>59</v>
      </c>
      <c r="C15" s="6" t="s">
        <v>60</v>
      </c>
    </row>
    <row r="16" spans="2:5" ht="45" x14ac:dyDescent="0.25">
      <c r="B16" s="5" t="s">
        <v>59</v>
      </c>
      <c r="C16" s="8"/>
    </row>
    <row r="17" spans="2:3" x14ac:dyDescent="0.25">
      <c r="B17" s="83" t="s">
        <v>63</v>
      </c>
      <c r="C17" s="84"/>
    </row>
    <row r="18" spans="2:3" x14ac:dyDescent="0.25">
      <c r="B18" s="85"/>
      <c r="C18" s="86"/>
    </row>
  </sheetData>
  <mergeCells count="2">
    <mergeCell ref="B17:C18"/>
    <mergeCell ref="B4:C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_x00f1_o xmlns="43a57edb-3eb5-4e78-b956-2ed8ea92d826">2017</A_x00f1_o>
    <Tipo_x0020_de_x0020_informe xmlns="43a57edb-3eb5-4e78-b956-2ed8ea92d826">Informe de Seguimiento</Tipo_x0020_de_x0020_informe>
    <Descripci_x00f3_n xmlns="43a57edb-3eb5-4e78-b956-2ed8ea92d826">Informe de Seguimiento PMA - Diciembre 2017</Descripci_x00f3_n>
    <Fecha_x0020_de_x0020_prublicacion xmlns="43a57edb-3eb5-4e78-b956-2ed8ea92d826" xsi:nil="true"/>
    <_dlc_DocId xmlns="6e2a57a2-9d48-4009-82e5-3fe89fb6c543">3CFCSSYJ6V66-30-1507</_dlc_DocId>
    <_dlc_DocIdUrl xmlns="6e2a57a2-9d48-4009-82e5-3fe89fb6c543">
      <Url>https://www.reincorporacion.gov.co/es/agencia/_layouts/15/DocIdRedir.aspx?ID=3CFCSSYJ6V66-30-1507</Url>
      <Description>3CFCSSYJ6V66-30-1507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o" ma:contentTypeID="0x010100CAFF66EAA82A1C4288B17C4F09C1058D" ma:contentTypeVersion="7" ma:contentTypeDescription="Crear nuevo documento." ma:contentTypeScope="" ma:versionID="657821c16f8c6f26d241260e559eb565">
  <xsd:schema xmlns:xsd="http://www.w3.org/2001/XMLSchema" xmlns:xs="http://www.w3.org/2001/XMLSchema" xmlns:p="http://schemas.microsoft.com/office/2006/metadata/properties" xmlns:ns2="43a57edb-3eb5-4e78-b956-2ed8ea92d826" xmlns:ns3="6e2a57a2-9d48-4009-82e5-3fe89fb6c543" targetNamespace="http://schemas.microsoft.com/office/2006/metadata/properties" ma:root="true" ma:fieldsID="bbcbaec9b76350aee0669f3821db691c" ns2:_="" ns3:_="">
    <xsd:import namespace="43a57edb-3eb5-4e78-b956-2ed8ea92d826"/>
    <xsd:import namespace="6e2a57a2-9d48-4009-82e5-3fe89fb6c543"/>
    <xsd:element name="properties">
      <xsd:complexType>
        <xsd:sequence>
          <xsd:element name="documentManagement">
            <xsd:complexType>
              <xsd:all>
                <xsd:element ref="ns2:Descripci_x00f3_n" minOccurs="0"/>
                <xsd:element ref="ns3:_dlc_DocId" minOccurs="0"/>
                <xsd:element ref="ns3:_dlc_DocIdUrl" minOccurs="0"/>
                <xsd:element ref="ns3:_dlc_DocIdPersistId" minOccurs="0"/>
                <xsd:element ref="ns3:SharedWithUsers" minOccurs="0"/>
                <xsd:element ref="ns2:Fecha_x0020_de_x0020_prublicacion" minOccurs="0"/>
                <xsd:element ref="ns2:A_x00f1_o" minOccurs="0"/>
                <xsd:element ref="ns2:Tipo_x0020_de_x0020_infor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a57edb-3eb5-4e78-b956-2ed8ea92d826"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Fecha_x0020_de_x0020_prublicacion" ma:index="13" nillable="true" ma:displayName="Fecha de publicación" ma:description="Campo creado con el fin de ajustar documentos a sus respectivas bibliotecas" ma:format="DateOnly" ma:internalName="Fecha_x0020_de_x0020_prublicacion">
      <xsd:simpleType>
        <xsd:restriction base="dms:DateTime"/>
      </xsd:simpleType>
    </xsd:element>
    <xsd:element name="A_x00f1_o" ma:index="14" nillable="true" ma:displayName="Año" ma:internalName="A_x00f1_o">
      <xsd:simpleType>
        <xsd:restriction base="dms:Text">
          <xsd:maxLength value="4"/>
        </xsd:restriction>
      </xsd:simpleType>
    </xsd:element>
    <xsd:element name="Tipo_x0020_de_x0020_informe" ma:index="15" nillable="true" ma:displayName="Tipo de informe" ma:format="Dropdown" ma:internalName="Tipo_x0020_de_x0020_informe">
      <xsd:simpleType>
        <xsd:restriction base="dms:Choice">
          <xsd:enumeration value="Informes de Seguimiento"/>
          <xsd:enumeration value="Informes de Ley"/>
        </xsd:restriction>
      </xsd:simpleType>
    </xsd:element>
  </xsd:schema>
  <xsd:schema xmlns:xsd="http://www.w3.org/2001/XMLSchema" xmlns:xs="http://www.w3.org/2001/XMLSchema" xmlns:dms="http://schemas.microsoft.com/office/2006/documentManagement/types" xmlns:pc="http://schemas.microsoft.com/office/infopath/2007/PartnerControls" targetNamespace="6e2a57a2-9d48-4009-82e5-3fe89fb6c543" elementFormDefault="qualified">
    <xsd:import namespace="http://schemas.microsoft.com/office/2006/documentManagement/types"/>
    <xsd:import namespace="http://schemas.microsoft.com/office/infopath/2007/PartnerControls"/>
    <xsd:element name="_dlc_DocId" ma:index="9" nillable="true" ma:displayName="Valor de Id. de documento" ma:description="El valor del identificador de documento asignado a este elemento." ma:internalName="_dlc_DocId" ma:readOnly="true">
      <xsd:simpleType>
        <xsd:restriction base="dms:Text"/>
      </xsd:simpleType>
    </xsd:element>
    <xsd:element name="_dlc_DocIdUrl" ma:index="10"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Identificador persistente" ma:description="Mantener el identificador al agregar." ma:hidden="true" ma:internalName="_dlc_DocIdPersistId" ma:readOnly="true">
      <xsd:simpleType>
        <xsd:restriction base="dms:Boolean"/>
      </xsd:simpleType>
    </xsd:element>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F13103-5580-4216-88F5-FE69B25678A5}"/>
</file>

<file path=customXml/itemProps2.xml><?xml version="1.0" encoding="utf-8"?>
<ds:datastoreItem xmlns:ds="http://schemas.openxmlformats.org/officeDocument/2006/customXml" ds:itemID="{F67478F3-9F59-44B7-949B-8DD16D16B5DC}"/>
</file>

<file path=customXml/itemProps3.xml><?xml version="1.0" encoding="utf-8"?>
<ds:datastoreItem xmlns:ds="http://schemas.openxmlformats.org/officeDocument/2006/customXml" ds:itemID="{6B114B36-676F-4E66-9400-906D4C6A640B}"/>
</file>

<file path=customXml/itemProps4.xml><?xml version="1.0" encoding="utf-8"?>
<ds:datastoreItem xmlns:ds="http://schemas.openxmlformats.org/officeDocument/2006/customXml" ds:itemID="{D39A63E2-085B-44CC-AB72-E86965E0AEE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PMA</vt:lpstr>
      <vt:lpstr>Instructivo PMA</vt:lpstr>
      <vt:lpstr>PMA!Área_de_impresión</vt:lpstr>
      <vt:lpstr>PMA!Títulos_a_imprimir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 de Seguimiento PMA - Diciembre 2017</dc:title>
  <dc:creator>YENNI MARCELA GASCA MUETE</dc:creator>
  <cp:lastModifiedBy>Yesnith Suarez Ariza</cp:lastModifiedBy>
  <cp:lastPrinted>2018-01-10T15:03:14Z</cp:lastPrinted>
  <dcterms:created xsi:type="dcterms:W3CDTF">2016-07-06T19:37:36Z</dcterms:created>
  <dcterms:modified xsi:type="dcterms:W3CDTF">2018-01-10T15:05:17Z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0x010100CAFF66EAA82A1C4288B17C4F09C1058D</vt:lpwstr>
  </property>
  <property fmtid="{D5CDD505-2E9C-101B-9397-08002B2CF9AE}" pid="3" name="_dlc_DocIdItemGuid">
    <vt:lpwstr>80c5022f-667c-4196-a95f-7391f456f38d</vt:lpwstr>
  </property>
  <property fmtid="{D5CDD505-2E9C-101B-9397-08002B2CF9AE}" pid="4" name="_dlc_DocId">
    <vt:lpwstr>3CFCSSYJ6V66-30-731</vt:lpwstr>
  </property>
  <property fmtid="{D5CDD505-2E9C-101B-9397-08002B2CF9AE}" pid="5" name="_dlc_DocIdUrl">
    <vt:lpwstr>https://www.reincorporacion.gov.co/es/agencia/_layouts/15/DocIdRedir.aspx?ID=3CFCSSYJ6V66-30-731, 3CFCSSYJ6V66-30-731</vt:lpwstr>
  </property>
  <property fmtid="{D5CDD505-2E9C-101B-9397-08002B2CF9AE}" pid="6" name="Descripción">
    <vt:lpwstr>Informe de Seguimiento PMA - Diciembre 2017</vt:lpwstr>
  </property>
  <property fmtid="{D5CDD505-2E9C-101B-9397-08002B2CF9AE}" pid="7" name="NombreInforme">
    <vt:lpwstr>Seguimientos planes de mejoramiento</vt:lpwstr>
  </property>
</Properties>
</file>