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A:\PRESUPUESTO\Presupuesto\Informes\2023\Presupuesto Aprobado\"/>
    </mc:Choice>
  </mc:AlternateContent>
  <xr:revisionPtr revIDLastSave="0" documentId="13_ncr:1_{C9823BB0-AEB0-455E-966B-531C026B4A55}" xr6:coauthVersionLast="36" xr6:coauthVersionMax="36" xr10:uidLastSave="{00000000-0000-0000-0000-000000000000}"/>
  <bookViews>
    <workbookView xWindow="0" yWindow="1200" windowWidth="20490" windowHeight="6915" xr2:uid="{B8508B18-3D1F-44BD-8685-FBEBA6CA45DF}"/>
  </bookViews>
  <sheets>
    <sheet name="Presupuesto Inicial" sheetId="1" r:id="rId1"/>
  </sheets>
  <definedNames>
    <definedName name="__123Graph_ACOSVSPRE" localSheetId="0" hidden="1">#REF!</definedName>
    <definedName name="__123Graph_ACOSVSPRE" hidden="1">#REF!</definedName>
    <definedName name="__123Graph_AEXISPRE" localSheetId="0" hidden="1">#REF!</definedName>
    <definedName name="__123Graph_AEXISPRE" hidden="1">#REF!</definedName>
    <definedName name="__123Graph_APREPVBLA" localSheetId="0" hidden="1">#REF!</definedName>
    <definedName name="__123Graph_APREPVBLA" hidden="1">#REF!</definedName>
    <definedName name="__123Graph_BCOSVSPRE" localSheetId="0" hidden="1">#REF!</definedName>
    <definedName name="__123Graph_BCOSVSPRE" hidden="1">#REF!</definedName>
    <definedName name="__123Graph_BEXISPRE" localSheetId="0" hidden="1">#REF!</definedName>
    <definedName name="__123Graph_BEXISPRE" hidden="1">#REF!</definedName>
    <definedName name="__123Graph_BPREPVBLA" localSheetId="0" hidden="1">#REF!</definedName>
    <definedName name="__123Graph_BPREPVBLA" hidden="1">#REF!</definedName>
    <definedName name="__123Graph_XCOSVSPRE" localSheetId="0" hidden="1">#REF!</definedName>
    <definedName name="__123Graph_XCOSVSPRE" hidden="1">#REF!</definedName>
    <definedName name="__123Graph_XEXISPRE" localSheetId="0" hidden="1">#REF!</definedName>
    <definedName name="__123Graph_XEXISPRE" hidden="1">#REF!</definedName>
    <definedName name="__123Graph_XPREPVBLA" localSheetId="0" hidden="1">#REF!</definedName>
    <definedName name="__123Graph_XPREPVBLA" hidden="1">#REF!</definedName>
    <definedName name="_Fill" localSheetId="0" hidden="1">#REF!</definedName>
    <definedName name="_Fill" hidden="1">#REF!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xlnm.Print_Area" localSheetId="0">'Presupuesto Inicial'!$A$1:$G$184</definedName>
    <definedName name="sencount" hidden="1">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3" i="1" l="1"/>
  <c r="F53" i="1"/>
  <c r="G30" i="1"/>
  <c r="F30" i="1"/>
  <c r="G8" i="1"/>
  <c r="G166" i="1" s="1"/>
  <c r="F8" i="1"/>
</calcChain>
</file>

<file path=xl/sharedStrings.xml><?xml version="1.0" encoding="utf-8"?>
<sst xmlns="http://schemas.openxmlformats.org/spreadsheetml/2006/main" count="355" uniqueCount="228">
  <si>
    <t>AGENCIA PARA LA REINCORPORACIÓN Y LA NORMALIZACIÓN - ARN</t>
  </si>
  <si>
    <t>PRESIDENCIA DE LA REPÚBLICA</t>
  </si>
  <si>
    <t>PRESUPUESTO DESAGREGADO POR ÁREAS VIGENCIA FISCAL 2023</t>
  </si>
  <si>
    <t>2 de Enero de 2023</t>
  </si>
  <si>
    <t>Dep</t>
  </si>
  <si>
    <t>Grupo</t>
  </si>
  <si>
    <t>Rubro</t>
  </si>
  <si>
    <t xml:space="preserve">Actividades </t>
  </si>
  <si>
    <t>Techos Presupuestales
Vigencias 2023</t>
  </si>
  <si>
    <t>Apropiación Actual
Vigencia Fiscal 2023</t>
  </si>
  <si>
    <t>a. DIRECCIÓN GENERAL</t>
  </si>
  <si>
    <t xml:space="preserve">     a. Oficina Tecnologías Información</t>
  </si>
  <si>
    <t>Oficina de Tecnologías de la Información</t>
  </si>
  <si>
    <t>A-03-03-01-001</t>
  </si>
  <si>
    <t>Conectividad y Comunicaciones</t>
  </si>
  <si>
    <t>Dotación de Equipos</t>
  </si>
  <si>
    <t>Renovación y Adquisición de licenciamiento de la entidad</t>
  </si>
  <si>
    <t>Servicio Premier de Microsoft y conexos</t>
  </si>
  <si>
    <t>Servicios Tecnológicos para la ARN</t>
  </si>
  <si>
    <t xml:space="preserve">     b. Oficina Asesora de Comunicaciones </t>
  </si>
  <si>
    <t>Oficina Asesora de Comunicaciones</t>
  </si>
  <si>
    <t>A-02-02-02-008-009</t>
  </si>
  <si>
    <t>Imprenta (Impresos Y publicaciones)</t>
  </si>
  <si>
    <t>Central de medios</t>
  </si>
  <si>
    <t>Monitoreo de medios</t>
  </si>
  <si>
    <t>Servicio de producción y emisión del programa institucional de la ARN de TV y de radio</t>
  </si>
  <si>
    <t>Estrategia de apropiación de la política en lo territorial (Operador Logístico)</t>
  </si>
  <si>
    <t xml:space="preserve">      c. Oficina Asesora de Planeación</t>
  </si>
  <si>
    <t>Oficina Asesora de Planeación</t>
  </si>
  <si>
    <t>Adquisición de la licencia de uso y actualización, y el soporte y mantenimiento de la plataforma de gestión Tracking and Management System – TMS</t>
  </si>
  <si>
    <t>Realización de audiencias públicas (Operador Logístico)</t>
  </si>
  <si>
    <t xml:space="preserve">     d. Grupo de Corresponsabilidad</t>
  </si>
  <si>
    <t>Grupo de Corresponsabilidad</t>
  </si>
  <si>
    <t>Participación, desarrollo e implementación de espacios de encuentro de la ARN (foros, seminarios, conversatorios, etc.) (Operador Logístico)</t>
  </si>
  <si>
    <t xml:space="preserve">     e. Oficina Asesora Jurídica</t>
  </si>
  <si>
    <t>Oficina Asesora Jurídica</t>
  </si>
  <si>
    <t>A-02-02-02-008-004</t>
  </si>
  <si>
    <t>Suscripción actualización normativa</t>
  </si>
  <si>
    <t>Contingente Judicial</t>
  </si>
  <si>
    <t>Jornadas de Diálogos Jurídicos (Operador Logístico)</t>
  </si>
  <si>
    <t>Creación e implementación del observatorio del marco normativo de Desmovilización, Desarme, Reintegración/ Reincorporación en Colombia.</t>
  </si>
  <si>
    <t>B-10-04-01</t>
  </si>
  <si>
    <t>Aporte al Fondo de Contingencias</t>
  </si>
  <si>
    <t>Conciliaciones</t>
  </si>
  <si>
    <t>A-03-10-01-001</t>
  </si>
  <si>
    <t>Sentencias</t>
  </si>
  <si>
    <t xml:space="preserve">     f.                     Grupo control Interno de Gestión</t>
  </si>
  <si>
    <t>Grupo control Interno de Gestión</t>
  </si>
  <si>
    <t>A-02-02-02-008-003</t>
  </si>
  <si>
    <t>Preauditoria y auditoria de certificación</t>
  </si>
  <si>
    <t>b. DIRECCION PROGRAMATICA DE REINTEGRACION</t>
  </si>
  <si>
    <t>Acceso a los Beneficios de Inserción Económica : 
1. Estimulo Economico para planes de Negocios
2. Estimulo Economico a la empleabilidad 
3. Estimulo Economico para la Educacion Superior en el Nivel profesional.</t>
  </si>
  <si>
    <t>Apoyo en la consecución de elementos de apoyo logistico para la realización de eventos de gestión interna y externa de las regiones y de la DPR en cumplimiento de los objetivos misionales de la ARN, para posicionar la PNRSE (Operador Logístico)</t>
  </si>
  <si>
    <t>Convenio análisis de Riesgo participantes y funcionarios</t>
  </si>
  <si>
    <t>Costos CNR y CTR (Acuerdo Final 3.2.2.3) Reincorporación Institucional (Misional)</t>
  </si>
  <si>
    <t>Costos Programa de Reincorporación Económica y social (Misional)</t>
  </si>
  <si>
    <t>Desarrollo de modelos educativos flexibles para jóvenes y adultos</t>
  </si>
  <si>
    <t xml:space="preserve">Desembolso a PPR por asistencia a los beneficios de acompañamiento psicosocial, educación y FpT. </t>
  </si>
  <si>
    <t>Desembolso de Apoyo de Traslado por Riesgo para personas en Proceso de Atención Diferencial</t>
  </si>
  <si>
    <t>Desembolso del apoyo económico de sometimiento a personas en proceso de atención diferencial</t>
  </si>
  <si>
    <t xml:space="preserve">Desembolso para traslado de PPR con riesgo extraordinario. El valor de cada desembolso es 2,5 SMLV </t>
  </si>
  <si>
    <t>Fortalecimiento de capacidades en prevención y mitigación de riesgos de seguridad de las personas objeto de atención de ARN</t>
  </si>
  <si>
    <t>Fortalecimiento de entornos protectores de NNAJ para la prevención del reclutamiento</t>
  </si>
  <si>
    <t xml:space="preserve">Honorarios. Implementación de la estrategia de superación de vulnerabilidad a través de los equipos de trabajo de los grupos territoriales ARN a nivel nacional. </t>
  </si>
  <si>
    <t>Implementación de la estrategia de cuidado al cuidador</t>
  </si>
  <si>
    <t xml:space="preserve">Implementación del Modelo de Educación y Formación para adultos </t>
  </si>
  <si>
    <t>Programa de armonización de enfoque étnico</t>
  </si>
  <si>
    <t>Seguro de Vida para personas acreditadas como desmovilizados por las autoridades competentes</t>
  </si>
  <si>
    <t>C-0211-1000-3-0-0211015-02</t>
  </si>
  <si>
    <t>Prevención victimización y reincidencia de PPR en territorio</t>
  </si>
  <si>
    <t>C-0211-1000-3-0-0211017-03</t>
  </si>
  <si>
    <t>C-0211-1000-3-0-0211018-02</t>
  </si>
  <si>
    <t>C-0211-1000-4-0-0211019-02</t>
  </si>
  <si>
    <t>Fortalecimiento de la Reincorporación de los Ex-integrantes de las FARC-EP  NACIONAL</t>
  </si>
  <si>
    <t>C-0211-1000-4-0-0211022-02</t>
  </si>
  <si>
    <t>c. SECRETARIA GENERAL</t>
  </si>
  <si>
    <t xml:space="preserve">     a. Secretaria General</t>
  </si>
  <si>
    <t>Secretaria General</t>
  </si>
  <si>
    <t>A-02-02-02-008-005</t>
  </si>
  <si>
    <t>Control de Acceso para las sedes a nivel nacional ARN</t>
  </si>
  <si>
    <t>Servicio de vigilancia y seguridad privada, sin armas, incluyendo la operación de medios tecnológicos en el personal de vigilancia en los Grupos Territoriales a nivel nacional y el nivel central.</t>
  </si>
  <si>
    <t>Administración de los Antiguos ETCR</t>
  </si>
  <si>
    <t>Costos CNR y CTR (Acuerdo Final 3.2.2.3) Reincorporación Institucional (Administrativo)</t>
  </si>
  <si>
    <t>Costos Programa de Reincorporación Económica y social (Administrativo)</t>
  </si>
  <si>
    <t>Honorarios Apoyo a la Gestión</t>
  </si>
  <si>
    <t>Recursos en verificación de necesidades– Reintegración</t>
  </si>
  <si>
    <t xml:space="preserve">     b. Subdirección Financiera</t>
  </si>
  <si>
    <t>Subdirección Financiera</t>
  </si>
  <si>
    <t>Beneficios económicos para la Reincorporación (Asignación Mensual)</t>
  </si>
  <si>
    <t>Beneficios económicos para la Reincorporación (Asignación Única de Normalización)</t>
  </si>
  <si>
    <t>Beneficios económicos para la Reincorporación (Proyectos productivos)</t>
  </si>
  <si>
    <t>Beneficios económicos para la Reincorporación (Renta básica mensual)</t>
  </si>
  <si>
    <t>Beneficios económicos para la Reincorporación (Sistema de Protección a la vejez)</t>
  </si>
  <si>
    <t>Comisiones bancarias por desembolsos PPR</t>
  </si>
  <si>
    <t>A-02-02-01-004-005</t>
  </si>
  <si>
    <t>Adquisición de Firmas Digitales</t>
  </si>
  <si>
    <t>A-08-04-01</t>
  </si>
  <si>
    <t>Tributo tarifa Control Fiscal Contraloría General de la República</t>
  </si>
  <si>
    <t xml:space="preserve">     c. Subdirección Administrativa</t>
  </si>
  <si>
    <t>Subdirección Administrativa</t>
  </si>
  <si>
    <t>A-02-02-02-009-004</t>
  </si>
  <si>
    <t>Elementos para el Plan de Gestión Ambiental</t>
  </si>
  <si>
    <t xml:space="preserve">Recolección residuos Peligros </t>
  </si>
  <si>
    <t>Administradora de Riesgos Laborales - ARL</t>
  </si>
  <si>
    <t>Grupo de Almacen e Inventarios</t>
  </si>
  <si>
    <t>Soporte y Mantenimiento Aladino + Actualización</t>
  </si>
  <si>
    <t>Suministro de Papeleria y consumibles ARN</t>
  </si>
  <si>
    <t>Grupo de Gestion Administrativa</t>
  </si>
  <si>
    <t>A-02-01-01-004-003</t>
  </si>
  <si>
    <t>Adquisición de elementos requeridos para el funcionamiento - Compra de persianas</t>
  </si>
  <si>
    <t>A-02-02-01-003-003</t>
  </si>
  <si>
    <t>Caja Menor</t>
  </si>
  <si>
    <t>Caja Menor - Combustible / Aceite</t>
  </si>
  <si>
    <t>Contratación para Suministro de Combustible</t>
  </si>
  <si>
    <t>Contratación Servicio de vehículo</t>
  </si>
  <si>
    <t>Mantenimiento Parque Automotor - Lubricantes</t>
  </si>
  <si>
    <t>A-02-02-01-003-005</t>
  </si>
  <si>
    <t>Adquisición de elementos requeridos para el funcionamiento - Recarga de Extintores</t>
  </si>
  <si>
    <t>A-02-02-01-003-006</t>
  </si>
  <si>
    <t>Adquisición de elementos requeridos para el funcionamiento - Peliculas Solares</t>
  </si>
  <si>
    <t>Caja Menor - Diversos</t>
  </si>
  <si>
    <t>Mantenimiento Parque Automotor - Llantas</t>
  </si>
  <si>
    <t>A-02-02-01-003-007</t>
  </si>
  <si>
    <t>Mantenimiento Parque Automotor</t>
  </si>
  <si>
    <t>A-02-02-01-004-001</t>
  </si>
  <si>
    <t>Mantenimiento Parque Automotor - Repuestos</t>
  </si>
  <si>
    <t>A-02-02-01-004-002</t>
  </si>
  <si>
    <t>A-02-02-01-004-003</t>
  </si>
  <si>
    <t>A-02-02-01-004-006</t>
  </si>
  <si>
    <t>Caja Menor - Productos Metalicos</t>
  </si>
  <si>
    <t>A-02-02-02-005-004</t>
  </si>
  <si>
    <t>Adquisición de elementos requeridos para el funcionamiento - Instalación</t>
  </si>
  <si>
    <t>Caja Menor - Servicios de construcción</t>
  </si>
  <si>
    <t>A-02-02-02-006-003</t>
  </si>
  <si>
    <t>Aseo Cafetería y Mantenimiento - Cafeteria</t>
  </si>
  <si>
    <t>Caja Menor - Alimentación / Hospedaje</t>
  </si>
  <si>
    <t>A-02-02-02-006-004</t>
  </si>
  <si>
    <t>Caja Menor - Transporte</t>
  </si>
  <si>
    <t>A-02-02-02-006-006</t>
  </si>
  <si>
    <t>Caja Menor - Servicio de Seguridad con Vehículo Blindado / Seguidor</t>
  </si>
  <si>
    <t>A-02-02-02-006-007</t>
  </si>
  <si>
    <t>Caja Menor - Peajes / Parqueadero</t>
  </si>
  <si>
    <t>A-02-02-02-006-009</t>
  </si>
  <si>
    <t>Caja Menor - Energia</t>
  </si>
  <si>
    <t>Caja Menor - Gas</t>
  </si>
  <si>
    <t>Servicios Públicos - Energia</t>
  </si>
  <si>
    <t>A-02-02-02-007-001</t>
  </si>
  <si>
    <t>Contratación Seguros de la Entidad</t>
  </si>
  <si>
    <t>A-02-02-02-007-002</t>
  </si>
  <si>
    <t>Contratos de arrendamiento Sede Central</t>
  </si>
  <si>
    <t>A-02-02-02-008-002</t>
  </si>
  <si>
    <t>Caja Menor - Gastos Judiciales</t>
  </si>
  <si>
    <t>Caja Menor - Telefono, Fax y otros</t>
  </si>
  <si>
    <t>Aseo Cafetería y Mantenimiento - Aseo</t>
  </si>
  <si>
    <t>A-02-02-02-008-007</t>
  </si>
  <si>
    <t>Aseo Cafetería y Mantenimiento - Mantenimiento</t>
  </si>
  <si>
    <t>Contratación para Mantenimiento Aires Acondicionados</t>
  </si>
  <si>
    <t>Mantenimiento Parque Automotor - Mantenimiento</t>
  </si>
  <si>
    <t>A-02-02-02-009-003</t>
  </si>
  <si>
    <t>Caja Menor - Exámenes médicos</t>
  </si>
  <si>
    <t>Caja Menor - Acueducto</t>
  </si>
  <si>
    <t>Servicios Públicos - Acueducto</t>
  </si>
  <si>
    <t>A-02-02-02-010</t>
  </si>
  <si>
    <t>Caja Menor - Viaticos</t>
  </si>
  <si>
    <t>Adecuaciones de las sedes de la ARN</t>
  </si>
  <si>
    <t>Adquisición de elementos requeridos para el funcionamiento</t>
  </si>
  <si>
    <t>Adquisición elementos de Ferreteria</t>
  </si>
  <si>
    <t>Aseo Cafetería y Mantenimiento</t>
  </si>
  <si>
    <t>Compra y Mantenimiento Aires Acondicionados</t>
  </si>
  <si>
    <t>Contratos de arrendamiento inmuebles para Grupos Territoriales</t>
  </si>
  <si>
    <t>Servicios Públicos - Grupos Territoriales</t>
  </si>
  <si>
    <t>A-08-01-02-006</t>
  </si>
  <si>
    <t>Impuestos y Multas</t>
  </si>
  <si>
    <t>Grupo de Gestión Documental</t>
  </si>
  <si>
    <t xml:space="preserve">Compra Insumos Gestión Documental </t>
  </si>
  <si>
    <t xml:space="preserve">Contrato Alquiler bodega Archivo </t>
  </si>
  <si>
    <t>Servicios Postales de Correspondencia</t>
  </si>
  <si>
    <t xml:space="preserve">     d. Talento Humano</t>
  </si>
  <si>
    <t>Talento Humano</t>
  </si>
  <si>
    <t>A-02-02-01-002-007</t>
  </si>
  <si>
    <t>Adquisicion de EPP, elementos ergonómicos de emergencia y otros elementos de SST</t>
  </si>
  <si>
    <t>A-02-02-01-002-008</t>
  </si>
  <si>
    <t>Dotación de personal</t>
  </si>
  <si>
    <t>A-02-02-01-003-008</t>
  </si>
  <si>
    <t>Adquisición de tiquetes al Exterior</t>
  </si>
  <si>
    <t>Adquisición de tiquetes al Interior</t>
  </si>
  <si>
    <t>Comisiones y Gastos de Viaje Interior</t>
  </si>
  <si>
    <t>A-02-02-02-006-005</t>
  </si>
  <si>
    <t>Implementación Teletrabajo</t>
  </si>
  <si>
    <t>Actividades de Bienestar enfocada al Clima, cultura y gestión del cambio, alineación organizacional</t>
  </si>
  <si>
    <t>Soporte Software Gestión Talento Humano</t>
  </si>
  <si>
    <t>Medición de Cargas Laborales</t>
  </si>
  <si>
    <t>Encuestas, batería de riesgo psicosocial.</t>
  </si>
  <si>
    <t>Pruebas psicotécnicas</t>
  </si>
  <si>
    <t>Uso de lista de elegibles para proveer vacantes</t>
  </si>
  <si>
    <t>A-02-02-02-009-002</t>
  </si>
  <si>
    <t>Capacitación Cursos y Seminarios</t>
  </si>
  <si>
    <t>Incentivos Educación formal</t>
  </si>
  <si>
    <t>Exámenes Médicos Ocupacionales, actividades semana de la salud y vacunación ( exámenes ingreso y retiro concurso)</t>
  </si>
  <si>
    <t>A-02-02-02-009-006</t>
  </si>
  <si>
    <t>Actividad de Bienestar Social - Salud y educación Física</t>
  </si>
  <si>
    <t>Organización y logistica de las actividades a realizar por concepto de selección, salud ocupacional, bienestar y capacitación.</t>
  </si>
  <si>
    <t>Comisiones y Gastos de Viaje Exterior</t>
  </si>
  <si>
    <t xml:space="preserve">Adquisición de tiquetes </t>
  </si>
  <si>
    <t>Comisiones y Gastos de Viaje</t>
  </si>
  <si>
    <t xml:space="preserve">     e. Grupo de Atención al Ciudadano </t>
  </si>
  <si>
    <t xml:space="preserve">Grupo de Atención al Ciudadano </t>
  </si>
  <si>
    <t>Conocer la percepción y satisfacción de las Personas Desmovilizadas en Proceso de Reintegración, familias, actores externos y ciudadanos colombianos, frente a los servicios, beneficios y atención ofrecidos por la ARN.</t>
  </si>
  <si>
    <t>Fortalecimiento de la cultura de atención al ciudadano y proceso de atención al ciudadano (Operador Logístico)</t>
  </si>
  <si>
    <t>Participar en ferias nacionales de servicio al ciudadano (Operador Logístico)</t>
  </si>
  <si>
    <t>Prestar servicio Call center (administrar numeral 516, línea 018000911516 y el PBX)</t>
  </si>
  <si>
    <t>Telefonía Call Center</t>
  </si>
  <si>
    <t xml:space="preserve">     4. PROYECCION PLANTA DE PERSONAL </t>
  </si>
  <si>
    <t xml:space="preserve">Nómina Planta Funcionarios </t>
  </si>
  <si>
    <t>A-01-01-01</t>
  </si>
  <si>
    <t>Nómina Planta Funcionarios ARN</t>
  </si>
  <si>
    <t>A-01-01-02</t>
  </si>
  <si>
    <t>A-01-01-03</t>
  </si>
  <si>
    <t>A-03-04-02-012-001</t>
  </si>
  <si>
    <t>Incapacidades, Licencias de Maternidad y Paternidad</t>
  </si>
  <si>
    <t>A-03-04-02-012-002</t>
  </si>
  <si>
    <t>TOTAL PRESUPUESTO VIGENCIA 2023</t>
  </si>
  <si>
    <t xml:space="preserve">   *  Techos Presupuestales aprobados en Comité Institucional de Gestión y Desempeño del 29 de Diciembre de 2022</t>
  </si>
  <si>
    <t>LUIS ALBERTO DONOSO RINCÓN</t>
  </si>
  <si>
    <t>Secretario General</t>
  </si>
  <si>
    <t>Aprobó: Juan Carlos Herrán Vélez - Subdirector Financiero</t>
  </si>
  <si>
    <t>Elaboró: Mónica Yolanda Alayon Madero - Coordinadora Grupo Presupuesto</t>
  </si>
  <si>
    <t>Revisó: Jhonatan Alexander Cabrera Ramirez - Profesional Secretaría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</si>
</sst>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  <numFmt numFmtId="166" formatCode="_-* #,##0.00_-;\-* #,##0.00_-;_-* &quot;-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20"/>
      <color theme="1"/>
      <name val="Arial"/>
      <family val="2"/>
    </font>
    <font>
      <sz val="10"/>
      <color theme="1"/>
      <name val="Calibri"/>
      <family val="2"/>
      <scheme val="minor"/>
    </font>
    <font>
      <b/>
      <sz val="16"/>
      <color rgb="FF000000"/>
      <name val="Arial Narrow"/>
      <family val="2"/>
    </font>
    <font>
      <sz val="16"/>
      <color rgb="FF000000"/>
      <name val="Arial Narrow"/>
      <family val="2"/>
    </font>
    <font>
      <sz val="9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theme="4" tint="0.79998168889431442"/>
      </patternFill>
    </fill>
  </fills>
  <borders count="20">
    <border>
      <left/>
      <right/>
      <top/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hair">
        <color theme="1" tint="0.499984740745262"/>
      </right>
      <top style="medium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medium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/>
      <diagonal/>
    </border>
    <border>
      <left/>
      <right style="hair">
        <color theme="1" tint="0.499984740745262"/>
      </right>
      <top style="hair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/>
      <right style="hair">
        <color theme="1" tint="0.499984740745262"/>
      </right>
      <top/>
      <bottom/>
      <diagonal/>
    </border>
    <border>
      <left style="medium">
        <color theme="1" tint="0.499984740745262"/>
      </left>
      <right/>
      <top/>
      <bottom style="hair">
        <color theme="1" tint="0.499984740745262"/>
      </bottom>
      <diagonal/>
    </border>
    <border>
      <left/>
      <right style="hair">
        <color theme="1" tint="0.499984740745262"/>
      </right>
      <top/>
      <bottom style="hair">
        <color theme="1" tint="0.499984740745262"/>
      </bottom>
      <diagonal/>
    </border>
    <border>
      <left style="medium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/>
      <bottom style="thin">
        <color indexed="64"/>
      </bottom>
      <diagonal/>
    </border>
    <border>
      <left/>
      <right style="hair">
        <color theme="1" tint="0.499984740745262"/>
      </right>
      <top/>
      <bottom style="thin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thin">
        <color indexed="64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/>
    </xf>
    <xf numFmtId="164" fontId="4" fillId="2" borderId="0" xfId="4" applyNumberFormat="1" applyFont="1" applyFill="1" applyAlignment="1">
      <alignment horizontal="left" vertical="center"/>
    </xf>
    <xf numFmtId="164" fontId="4" fillId="2" borderId="0" xfId="4" applyNumberFormat="1" applyFont="1" applyFill="1" applyAlignment="1">
      <alignment horizontal="left" vertical="center" wrapText="1"/>
    </xf>
    <xf numFmtId="165" fontId="4" fillId="2" borderId="0" xfId="1" applyNumberFormat="1" applyFont="1" applyFill="1" applyAlignment="1">
      <alignment vertical="center" wrapText="1"/>
    </xf>
    <xf numFmtId="166" fontId="4" fillId="2" borderId="0" xfId="2" applyNumberFormat="1" applyFont="1" applyFill="1" applyAlignment="1">
      <alignment vertical="center"/>
    </xf>
    <xf numFmtId="0" fontId="0" fillId="0" borderId="0" xfId="0" applyAlignment="1">
      <alignment vertical="top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 wrapText="1"/>
    </xf>
    <xf numFmtId="166" fontId="2" fillId="3" borderId="0" xfId="2" applyNumberFormat="1" applyFont="1" applyFill="1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166" fontId="0" fillId="0" borderId="0" xfId="0" applyNumberFormat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166" fontId="2" fillId="4" borderId="1" xfId="0" applyNumberFormat="1" applyFont="1" applyFill="1" applyBorder="1" applyAlignment="1">
      <alignment horizontal="center" vertical="center" wrapText="1"/>
    </xf>
    <xf numFmtId="166" fontId="2" fillId="4" borderId="1" xfId="2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vertical="center" wrapText="1"/>
    </xf>
    <xf numFmtId="166" fontId="2" fillId="5" borderId="3" xfId="2" applyNumberFormat="1" applyFont="1" applyFill="1" applyBorder="1" applyAlignment="1">
      <alignment vertical="center"/>
    </xf>
    <xf numFmtId="0" fontId="2" fillId="5" borderId="4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horizontal="left" vertical="center" wrapText="1"/>
    </xf>
    <xf numFmtId="166" fontId="0" fillId="0" borderId="6" xfId="2" applyNumberFormat="1" applyFont="1" applyBorder="1" applyAlignment="1">
      <alignment vertical="center"/>
    </xf>
    <xf numFmtId="0" fontId="2" fillId="5" borderId="7" xfId="0" applyFont="1" applyFill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5" borderId="9" xfId="0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5" borderId="11" xfId="0" applyFont="1" applyFill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3" borderId="6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 wrapText="1"/>
    </xf>
    <xf numFmtId="166" fontId="0" fillId="3" borderId="6" xfId="2" applyNumberFormat="1" applyFont="1" applyFill="1" applyBorder="1" applyAlignment="1">
      <alignment vertical="center"/>
    </xf>
    <xf numFmtId="0" fontId="2" fillId="5" borderId="13" xfId="0" applyFont="1" applyFill="1" applyBorder="1" applyAlignment="1">
      <alignment horizontal="left" vertical="center"/>
    </xf>
    <xf numFmtId="0" fontId="2" fillId="5" borderId="6" xfId="0" applyFont="1" applyFill="1" applyBorder="1" applyAlignment="1">
      <alignment vertical="center"/>
    </xf>
    <xf numFmtId="0" fontId="2" fillId="5" borderId="6" xfId="0" applyFont="1" applyFill="1" applyBorder="1" applyAlignment="1">
      <alignment horizontal="left" vertical="center"/>
    </xf>
    <xf numFmtId="0" fontId="2" fillId="5" borderId="6" xfId="0" applyFont="1" applyFill="1" applyBorder="1" applyAlignment="1">
      <alignment vertical="center" wrapText="1"/>
    </xf>
    <xf numFmtId="166" fontId="2" fillId="5" borderId="6" xfId="2" applyNumberFormat="1" applyFont="1" applyFill="1" applyBorder="1" applyAlignment="1">
      <alignment vertical="center"/>
    </xf>
    <xf numFmtId="0" fontId="2" fillId="5" borderId="7" xfId="0" applyFont="1" applyFill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166" fontId="0" fillId="0" borderId="6" xfId="0" applyNumberFormat="1" applyBorder="1" applyAlignment="1">
      <alignment vertical="center"/>
    </xf>
    <xf numFmtId="0" fontId="0" fillId="5" borderId="7" xfId="0" applyFill="1" applyBorder="1" applyAlignment="1">
      <alignment vertical="center"/>
    </xf>
    <xf numFmtId="0" fontId="0" fillId="5" borderId="9" xfId="0" applyFill="1" applyBorder="1" applyAlignment="1">
      <alignment vertical="center"/>
    </xf>
    <xf numFmtId="0" fontId="0" fillId="5" borderId="11" xfId="0" applyFill="1" applyBorder="1" applyAlignment="1">
      <alignment vertical="center"/>
    </xf>
    <xf numFmtId="0" fontId="0" fillId="5" borderId="11" xfId="0" applyFill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5" borderId="11" xfId="0" applyFont="1" applyFill="1" applyBorder="1" applyAlignment="1">
      <alignment horizontal="left" vertical="center"/>
    </xf>
    <xf numFmtId="0" fontId="0" fillId="5" borderId="14" xfId="0" applyFill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0" fillId="0" borderId="16" xfId="0" applyBorder="1" applyAlignment="1">
      <alignment horizontal="left" vertical="center"/>
    </xf>
    <xf numFmtId="0" fontId="0" fillId="0" borderId="16" xfId="0" applyBorder="1" applyAlignment="1">
      <alignment horizontal="left" vertical="center" wrapText="1"/>
    </xf>
    <xf numFmtId="166" fontId="0" fillId="0" borderId="16" xfId="2" applyNumberFormat="1" applyFont="1" applyBorder="1" applyAlignment="1">
      <alignment vertical="center"/>
    </xf>
    <xf numFmtId="166" fontId="2" fillId="7" borderId="19" xfId="3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166" fontId="0" fillId="0" borderId="0" xfId="2" applyNumberFormat="1" applyFont="1" applyBorder="1" applyAlignment="1">
      <alignment vertical="center"/>
    </xf>
    <xf numFmtId="0" fontId="6" fillId="3" borderId="0" xfId="0" applyFont="1" applyFill="1" applyAlignment="1">
      <alignment vertical="center"/>
    </xf>
    <xf numFmtId="0" fontId="7" fillId="8" borderId="0" xfId="0" applyFont="1" applyFill="1" applyAlignment="1">
      <alignment horizontal="left" vertical="center"/>
    </xf>
    <xf numFmtId="0" fontId="8" fillId="8" borderId="0" xfId="0" applyFont="1" applyFill="1" applyAlignment="1">
      <alignment horizontal="left" vertical="center"/>
    </xf>
    <xf numFmtId="0" fontId="9" fillId="3" borderId="0" xfId="0" applyFont="1" applyFill="1" applyAlignment="1">
      <alignment vertical="center"/>
    </xf>
    <xf numFmtId="166" fontId="2" fillId="9" borderId="0" xfId="3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164" fontId="4" fillId="2" borderId="0" xfId="4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top"/>
    </xf>
    <xf numFmtId="0" fontId="2" fillId="6" borderId="17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</cellXfs>
  <cellStyles count="5">
    <cellStyle name="Millares" xfId="1" builtinId="3"/>
    <cellStyle name="Millares [0]" xfId="2" builtinId="6"/>
    <cellStyle name="Millares 3 2" xfId="4" xr:uid="{419A54FD-1D2E-493E-A5E3-528147B7BCBE}"/>
    <cellStyle name="Moneda [0]" xfId="3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74083</xdr:rowOff>
    </xdr:from>
    <xdr:to>
      <xdr:col>2</xdr:col>
      <xdr:colOff>2186517</xdr:colOff>
      <xdr:row>2</xdr:row>
      <xdr:rowOff>146050</xdr:rowOff>
    </xdr:to>
    <xdr:pic>
      <xdr:nvPicPr>
        <xdr:cNvPr id="2" name="Imagen 1" descr="cid:image002.png@01D8AAA4.05F60F80">
          <a:extLst>
            <a:ext uri="{FF2B5EF4-FFF2-40B4-BE49-F238E27FC236}">
              <a16:creationId xmlns:a16="http://schemas.microsoft.com/office/drawing/2014/main" id="{C48826F1-8BF7-4E1F-AD91-885FC1FB53E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083"/>
          <a:ext cx="3272367" cy="49106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C9FB8-CF2D-421E-A6A7-4AA063B574BD}">
  <sheetPr>
    <tabColor theme="5" tint="0.79998168889431442"/>
  </sheetPr>
  <dimension ref="B1:G182"/>
  <sheetViews>
    <sheetView showGridLines="0" tabSelected="1" view="pageBreakPreview" zoomScale="87" zoomScaleNormal="100" zoomScaleSheetLayoutView="87" workbookViewId="0"/>
  </sheetViews>
  <sheetFormatPr baseColWidth="10" defaultRowHeight="15" x14ac:dyDescent="0.25"/>
  <cols>
    <col min="1" max="1" width="11.42578125" style="1"/>
    <col min="2" max="2" width="4.85546875" style="1" customWidth="1"/>
    <col min="3" max="3" width="50.7109375" style="1" customWidth="1"/>
    <col min="4" max="4" width="28.5703125" style="12" customWidth="1"/>
    <col min="5" max="5" width="61.85546875" style="13" customWidth="1"/>
    <col min="6" max="6" width="24.140625" style="14" customWidth="1"/>
    <col min="7" max="7" width="27.5703125" style="14" customWidth="1"/>
    <col min="8" max="8" width="13.28515625" style="1" bestFit="1" customWidth="1"/>
    <col min="9" max="16384" width="11.42578125" style="1"/>
  </cols>
  <sheetData>
    <row r="1" spans="2:7" ht="18" x14ac:dyDescent="0.25">
      <c r="B1" s="65" t="s">
        <v>0</v>
      </c>
      <c r="C1" s="65"/>
      <c r="D1" s="65"/>
      <c r="E1" s="65"/>
      <c r="F1" s="65"/>
      <c r="G1" s="65"/>
    </row>
    <row r="2" spans="2:7" x14ac:dyDescent="0.25">
      <c r="B2" s="66" t="s">
        <v>1</v>
      </c>
      <c r="C2" s="66"/>
      <c r="D2" s="66"/>
      <c r="E2" s="66"/>
      <c r="F2" s="66"/>
      <c r="G2" s="66"/>
    </row>
    <row r="3" spans="2:7" x14ac:dyDescent="0.25">
      <c r="B3" s="2"/>
      <c r="C3" s="3"/>
      <c r="D3" s="4"/>
      <c r="E3" s="5"/>
      <c r="F3" s="6"/>
      <c r="G3" s="6"/>
    </row>
    <row r="4" spans="2:7" s="7" customFormat="1" ht="43.5" customHeight="1" x14ac:dyDescent="0.25">
      <c r="B4" s="67" t="s">
        <v>2</v>
      </c>
      <c r="C4" s="67"/>
      <c r="D4" s="67"/>
      <c r="E4" s="67"/>
      <c r="F4" s="67"/>
      <c r="G4" s="67"/>
    </row>
    <row r="5" spans="2:7" x14ac:dyDescent="0.25">
      <c r="B5" s="8"/>
      <c r="C5" s="8"/>
      <c r="D5" s="9"/>
      <c r="E5" s="10"/>
      <c r="F5" s="11"/>
      <c r="G5" s="11" t="s">
        <v>3</v>
      </c>
    </row>
    <row r="6" spans="2:7" ht="1.5" customHeight="1" thickBot="1" x14ac:dyDescent="0.3"/>
    <row r="7" spans="2:7" ht="30.75" thickBot="1" x14ac:dyDescent="0.3">
      <c r="B7" s="15" t="s">
        <v>4</v>
      </c>
      <c r="C7" s="15" t="s">
        <v>5</v>
      </c>
      <c r="D7" s="15" t="s">
        <v>6</v>
      </c>
      <c r="E7" s="15" t="s">
        <v>7</v>
      </c>
      <c r="F7" s="16" t="s">
        <v>8</v>
      </c>
      <c r="G7" s="17" t="s">
        <v>9</v>
      </c>
    </row>
    <row r="8" spans="2:7" x14ac:dyDescent="0.25">
      <c r="B8" s="18" t="s">
        <v>10</v>
      </c>
      <c r="C8" s="19"/>
      <c r="D8" s="20"/>
      <c r="E8" s="21"/>
      <c r="F8" s="22">
        <f>SUM(F9:F29)</f>
        <v>10306030165</v>
      </c>
      <c r="G8" s="22">
        <f>SUM(G9:G29)</f>
        <v>10306030165</v>
      </c>
    </row>
    <row r="9" spans="2:7" x14ac:dyDescent="0.25">
      <c r="B9" s="23" t="s">
        <v>11</v>
      </c>
      <c r="C9" s="24" t="s">
        <v>12</v>
      </c>
      <c r="D9" s="25" t="s">
        <v>13</v>
      </c>
      <c r="E9" s="26" t="s">
        <v>14</v>
      </c>
      <c r="F9" s="27">
        <v>1013794277</v>
      </c>
      <c r="G9" s="27">
        <v>1013794277</v>
      </c>
    </row>
    <row r="10" spans="2:7" x14ac:dyDescent="0.25">
      <c r="B10" s="28"/>
      <c r="C10" s="29"/>
      <c r="D10" s="25" t="s">
        <v>13</v>
      </c>
      <c r="E10" s="26" t="s">
        <v>15</v>
      </c>
      <c r="F10" s="27">
        <v>1646598750</v>
      </c>
      <c r="G10" s="27">
        <v>1646598750</v>
      </c>
    </row>
    <row r="11" spans="2:7" x14ac:dyDescent="0.25">
      <c r="B11" s="30"/>
      <c r="C11" s="31"/>
      <c r="D11" s="25" t="s">
        <v>13</v>
      </c>
      <c r="E11" s="26" t="s">
        <v>16</v>
      </c>
      <c r="F11" s="27">
        <v>2035668348</v>
      </c>
      <c r="G11" s="27">
        <v>2035668348</v>
      </c>
    </row>
    <row r="12" spans="2:7" x14ac:dyDescent="0.25">
      <c r="B12" s="30"/>
      <c r="C12" s="31"/>
      <c r="D12" s="25" t="s">
        <v>13</v>
      </c>
      <c r="E12" s="26" t="s">
        <v>17</v>
      </c>
      <c r="F12" s="27">
        <v>178210839</v>
      </c>
      <c r="G12" s="27">
        <v>178210839</v>
      </c>
    </row>
    <row r="13" spans="2:7" x14ac:dyDescent="0.25">
      <c r="B13" s="32"/>
      <c r="C13" s="33"/>
      <c r="D13" s="25" t="s">
        <v>13</v>
      </c>
      <c r="E13" s="26" t="s">
        <v>18</v>
      </c>
      <c r="F13" s="27">
        <v>2721473865</v>
      </c>
      <c r="G13" s="27">
        <v>2721473865</v>
      </c>
    </row>
    <row r="14" spans="2:7" x14ac:dyDescent="0.25">
      <c r="B14" s="23" t="s">
        <v>19</v>
      </c>
      <c r="C14" s="24" t="s">
        <v>20</v>
      </c>
      <c r="D14" s="25" t="s">
        <v>21</v>
      </c>
      <c r="E14" s="26" t="s">
        <v>22</v>
      </c>
      <c r="F14" s="27">
        <v>63654000</v>
      </c>
      <c r="G14" s="27">
        <v>63654000</v>
      </c>
    </row>
    <row r="15" spans="2:7" x14ac:dyDescent="0.25">
      <c r="B15" s="28"/>
      <c r="C15" s="29"/>
      <c r="D15" s="25" t="s">
        <v>13</v>
      </c>
      <c r="E15" s="26" t="s">
        <v>23</v>
      </c>
      <c r="F15" s="27">
        <v>1257370000</v>
      </c>
      <c r="G15" s="27">
        <v>1257370000</v>
      </c>
    </row>
    <row r="16" spans="2:7" x14ac:dyDescent="0.25">
      <c r="B16" s="30"/>
      <c r="C16" s="31"/>
      <c r="D16" s="25" t="s">
        <v>13</v>
      </c>
      <c r="E16" s="26" t="s">
        <v>24</v>
      </c>
      <c r="F16" s="27">
        <v>30000000</v>
      </c>
      <c r="G16" s="27">
        <v>30000000</v>
      </c>
    </row>
    <row r="17" spans="2:7" ht="30" x14ac:dyDescent="0.25">
      <c r="B17" s="30"/>
      <c r="C17" s="31"/>
      <c r="D17" s="25" t="s">
        <v>13</v>
      </c>
      <c r="E17" s="26" t="s">
        <v>25</v>
      </c>
      <c r="F17" s="27">
        <v>390000000</v>
      </c>
      <c r="G17" s="27">
        <v>390000000</v>
      </c>
    </row>
    <row r="18" spans="2:7" ht="30" x14ac:dyDescent="0.25">
      <c r="B18" s="30"/>
      <c r="C18" s="31"/>
      <c r="D18" s="25" t="s">
        <v>13</v>
      </c>
      <c r="E18" s="26" t="s">
        <v>26</v>
      </c>
      <c r="F18" s="27">
        <v>36000000</v>
      </c>
      <c r="G18" s="27">
        <v>36000000</v>
      </c>
    </row>
    <row r="19" spans="2:7" ht="45" x14ac:dyDescent="0.25">
      <c r="B19" s="23" t="s">
        <v>27</v>
      </c>
      <c r="C19" s="24" t="s">
        <v>28</v>
      </c>
      <c r="D19" s="34" t="s">
        <v>13</v>
      </c>
      <c r="E19" s="35" t="s">
        <v>29</v>
      </c>
      <c r="F19" s="36">
        <v>274021452</v>
      </c>
      <c r="G19" s="27">
        <v>274021452</v>
      </c>
    </row>
    <row r="20" spans="2:7" x14ac:dyDescent="0.25">
      <c r="B20" s="32"/>
      <c r="C20" s="33"/>
      <c r="D20" s="34" t="s">
        <v>13</v>
      </c>
      <c r="E20" s="35" t="s">
        <v>30</v>
      </c>
      <c r="F20" s="36">
        <v>40666938</v>
      </c>
      <c r="G20" s="27">
        <v>40666938</v>
      </c>
    </row>
    <row r="21" spans="2:7" ht="45" x14ac:dyDescent="0.25">
      <c r="B21" s="23" t="s">
        <v>31</v>
      </c>
      <c r="C21" s="24" t="s">
        <v>32</v>
      </c>
      <c r="D21" s="25" t="s">
        <v>13</v>
      </c>
      <c r="E21" s="26" t="s">
        <v>33</v>
      </c>
      <c r="F21" s="27">
        <v>103000000</v>
      </c>
      <c r="G21" s="27">
        <v>103000000</v>
      </c>
    </row>
    <row r="22" spans="2:7" x14ac:dyDescent="0.25">
      <c r="B22" s="23" t="s">
        <v>34</v>
      </c>
      <c r="C22" s="24" t="s">
        <v>35</v>
      </c>
      <c r="D22" s="25" t="s">
        <v>36</v>
      </c>
      <c r="E22" s="26" t="s">
        <v>37</v>
      </c>
      <c r="F22" s="27">
        <v>0</v>
      </c>
      <c r="G22" s="27">
        <v>0</v>
      </c>
    </row>
    <row r="23" spans="2:7" x14ac:dyDescent="0.25">
      <c r="B23" s="30"/>
      <c r="C23" s="31"/>
      <c r="D23" s="25" t="s">
        <v>13</v>
      </c>
      <c r="E23" s="26" t="s">
        <v>38</v>
      </c>
      <c r="F23" s="27">
        <v>100000000</v>
      </c>
      <c r="G23" s="27">
        <v>100000000</v>
      </c>
    </row>
    <row r="24" spans="2:7" x14ac:dyDescent="0.25">
      <c r="B24" s="30"/>
      <c r="C24" s="31"/>
      <c r="D24" s="25" t="s">
        <v>13</v>
      </c>
      <c r="E24" s="26" t="s">
        <v>39</v>
      </c>
      <c r="F24" s="27">
        <v>20280000</v>
      </c>
      <c r="G24" s="27">
        <v>20280000</v>
      </c>
    </row>
    <row r="25" spans="2:7" ht="45" x14ac:dyDescent="0.25">
      <c r="B25" s="30"/>
      <c r="C25" s="31"/>
      <c r="D25" s="25" t="s">
        <v>13</v>
      </c>
      <c r="E25" s="26" t="s">
        <v>40</v>
      </c>
      <c r="F25" s="27">
        <v>30000000</v>
      </c>
      <c r="G25" s="27">
        <v>30000000</v>
      </c>
    </row>
    <row r="26" spans="2:7" x14ac:dyDescent="0.25">
      <c r="B26" s="30"/>
      <c r="C26" s="31"/>
      <c r="D26" s="25" t="s">
        <v>41</v>
      </c>
      <c r="E26" s="26" t="s">
        <v>42</v>
      </c>
      <c r="F26" s="27">
        <v>165291696</v>
      </c>
      <c r="G26" s="27">
        <v>165291696</v>
      </c>
    </row>
    <row r="27" spans="2:7" x14ac:dyDescent="0.25">
      <c r="B27" s="30"/>
      <c r="C27" s="31"/>
      <c r="D27" s="25" t="s">
        <v>13</v>
      </c>
      <c r="E27" s="26" t="s">
        <v>43</v>
      </c>
      <c r="F27" s="27">
        <v>0</v>
      </c>
      <c r="G27" s="27">
        <v>0</v>
      </c>
    </row>
    <row r="28" spans="2:7" x14ac:dyDescent="0.25">
      <c r="B28" s="30"/>
      <c r="C28" s="31"/>
      <c r="D28" s="25" t="s">
        <v>44</v>
      </c>
      <c r="E28" s="26" t="s">
        <v>45</v>
      </c>
      <c r="F28" s="27">
        <v>0</v>
      </c>
      <c r="G28" s="27">
        <v>0</v>
      </c>
    </row>
    <row r="29" spans="2:7" x14ac:dyDescent="0.25">
      <c r="B29" s="23" t="s">
        <v>46</v>
      </c>
      <c r="C29" s="24" t="s">
        <v>47</v>
      </c>
      <c r="D29" s="25" t="s">
        <v>48</v>
      </c>
      <c r="E29" s="26" t="s">
        <v>49</v>
      </c>
      <c r="F29" s="27">
        <v>200000000</v>
      </c>
      <c r="G29" s="27">
        <v>200000000</v>
      </c>
    </row>
    <row r="30" spans="2:7" x14ac:dyDescent="0.25">
      <c r="B30" s="37" t="s">
        <v>50</v>
      </c>
      <c r="C30" s="38"/>
      <c r="D30" s="39"/>
      <c r="E30" s="40"/>
      <c r="F30" s="41">
        <f>SUM(F31:F52)</f>
        <v>116851649522</v>
      </c>
      <c r="G30" s="41">
        <f>SUM(G31:G52)</f>
        <v>116851649522</v>
      </c>
    </row>
    <row r="31" spans="2:7" ht="75" x14ac:dyDescent="0.25">
      <c r="B31" s="42"/>
      <c r="C31" s="43"/>
      <c r="D31" s="25" t="s">
        <v>13</v>
      </c>
      <c r="E31" s="26" t="s">
        <v>51</v>
      </c>
      <c r="F31" s="27">
        <v>3050000000</v>
      </c>
      <c r="G31" s="27">
        <v>3050000000</v>
      </c>
    </row>
    <row r="32" spans="2:7" ht="60" x14ac:dyDescent="0.25">
      <c r="B32" s="30"/>
      <c r="C32" s="31"/>
      <c r="D32" s="25" t="s">
        <v>13</v>
      </c>
      <c r="E32" s="26" t="s">
        <v>52</v>
      </c>
      <c r="F32" s="27">
        <v>501321600</v>
      </c>
      <c r="G32" s="44">
        <v>501321600</v>
      </c>
    </row>
    <row r="33" spans="2:7" x14ac:dyDescent="0.25">
      <c r="B33" s="30"/>
      <c r="C33" s="31"/>
      <c r="D33" s="25" t="s">
        <v>13</v>
      </c>
      <c r="E33" s="26" t="s">
        <v>53</v>
      </c>
      <c r="F33" s="27">
        <v>492729003</v>
      </c>
      <c r="G33" s="44">
        <v>492729003</v>
      </c>
    </row>
    <row r="34" spans="2:7" ht="30" x14ac:dyDescent="0.25">
      <c r="B34" s="30"/>
      <c r="C34" s="31"/>
      <c r="D34" s="25" t="s">
        <v>13</v>
      </c>
      <c r="E34" s="26" t="s">
        <v>54</v>
      </c>
      <c r="F34" s="27">
        <v>3979377847</v>
      </c>
      <c r="G34" s="27">
        <v>3979377847</v>
      </c>
    </row>
    <row r="35" spans="2:7" x14ac:dyDescent="0.25">
      <c r="B35" s="30"/>
      <c r="C35" s="31"/>
      <c r="D35" s="25" t="s">
        <v>13</v>
      </c>
      <c r="E35" s="26" t="s">
        <v>55</v>
      </c>
      <c r="F35" s="27">
        <v>75278935140</v>
      </c>
      <c r="G35" s="27">
        <v>75278935140</v>
      </c>
    </row>
    <row r="36" spans="2:7" x14ac:dyDescent="0.25">
      <c r="B36" s="30"/>
      <c r="C36" s="31"/>
      <c r="D36" s="25" t="s">
        <v>13</v>
      </c>
      <c r="E36" s="26" t="s">
        <v>56</v>
      </c>
      <c r="F36" s="27">
        <v>670800000</v>
      </c>
      <c r="G36" s="27">
        <v>670800000</v>
      </c>
    </row>
    <row r="37" spans="2:7" ht="30" x14ac:dyDescent="0.25">
      <c r="B37" s="30"/>
      <c r="C37" s="31"/>
      <c r="D37" s="25" t="s">
        <v>13</v>
      </c>
      <c r="E37" s="26" t="s">
        <v>57</v>
      </c>
      <c r="F37" s="27">
        <v>6534632773</v>
      </c>
      <c r="G37" s="27">
        <v>6534632773</v>
      </c>
    </row>
    <row r="38" spans="2:7" ht="30" x14ac:dyDescent="0.25">
      <c r="B38" s="30"/>
      <c r="C38" s="31"/>
      <c r="D38" s="25" t="s">
        <v>13</v>
      </c>
      <c r="E38" s="26" t="s">
        <v>58</v>
      </c>
      <c r="F38" s="27">
        <v>74384334</v>
      </c>
      <c r="G38" s="27">
        <v>74384334</v>
      </c>
    </row>
    <row r="39" spans="2:7" ht="30" x14ac:dyDescent="0.25">
      <c r="B39" s="30"/>
      <c r="C39" s="31"/>
      <c r="D39" s="25" t="s">
        <v>13</v>
      </c>
      <c r="E39" s="26" t="s">
        <v>59</v>
      </c>
      <c r="F39" s="27">
        <v>3716005624</v>
      </c>
      <c r="G39" s="27">
        <v>3716005624</v>
      </c>
    </row>
    <row r="40" spans="2:7" ht="30" x14ac:dyDescent="0.25">
      <c r="B40" s="30"/>
      <c r="C40" s="31"/>
      <c r="D40" s="25" t="s">
        <v>13</v>
      </c>
      <c r="E40" s="26" t="s">
        <v>60</v>
      </c>
      <c r="F40" s="27">
        <v>435256863</v>
      </c>
      <c r="G40" s="27">
        <v>435256863</v>
      </c>
    </row>
    <row r="41" spans="2:7" ht="30" x14ac:dyDescent="0.25">
      <c r="B41" s="30"/>
      <c r="C41" s="31"/>
      <c r="D41" s="25" t="s">
        <v>13</v>
      </c>
      <c r="E41" s="26" t="s">
        <v>61</v>
      </c>
      <c r="F41" s="27">
        <v>180147000</v>
      </c>
      <c r="G41" s="27">
        <v>180147000</v>
      </c>
    </row>
    <row r="42" spans="2:7" ht="30" x14ac:dyDescent="0.25">
      <c r="B42" s="30"/>
      <c r="C42" s="31"/>
      <c r="D42" s="25" t="s">
        <v>13</v>
      </c>
      <c r="E42" s="26" t="s">
        <v>62</v>
      </c>
      <c r="F42" s="27">
        <v>1689638804</v>
      </c>
      <c r="G42" s="27">
        <v>1689638804</v>
      </c>
    </row>
    <row r="43" spans="2:7" ht="45" x14ac:dyDescent="0.25">
      <c r="B43" s="30"/>
      <c r="C43" s="31"/>
      <c r="D43" s="25" t="s">
        <v>13</v>
      </c>
      <c r="E43" s="26" t="s">
        <v>63</v>
      </c>
      <c r="F43" s="27">
        <v>13101733255</v>
      </c>
      <c r="G43" s="27">
        <v>13101733255</v>
      </c>
    </row>
    <row r="44" spans="2:7" x14ac:dyDescent="0.25">
      <c r="B44" s="30"/>
      <c r="C44" s="31"/>
      <c r="D44" s="25" t="s">
        <v>13</v>
      </c>
      <c r="E44" s="26" t="s">
        <v>64</v>
      </c>
      <c r="F44" s="27">
        <v>141135750</v>
      </c>
      <c r="G44" s="27">
        <v>141135750</v>
      </c>
    </row>
    <row r="45" spans="2:7" x14ac:dyDescent="0.25">
      <c r="B45" s="30"/>
      <c r="C45" s="31"/>
      <c r="D45" s="25" t="s">
        <v>13</v>
      </c>
      <c r="E45" s="26" t="s">
        <v>65</v>
      </c>
      <c r="F45" s="27">
        <v>404023183</v>
      </c>
      <c r="G45" s="27">
        <v>404023183</v>
      </c>
    </row>
    <row r="46" spans="2:7" x14ac:dyDescent="0.25">
      <c r="B46" s="30"/>
      <c r="C46" s="31"/>
      <c r="D46" s="25" t="s">
        <v>13</v>
      </c>
      <c r="E46" s="26" t="s">
        <v>66</v>
      </c>
      <c r="F46" s="27">
        <v>2513891496</v>
      </c>
      <c r="G46" s="27">
        <v>2513891496</v>
      </c>
    </row>
    <row r="47" spans="2:7" ht="30" x14ac:dyDescent="0.25">
      <c r="B47" s="30"/>
      <c r="C47" s="31"/>
      <c r="D47" s="25" t="s">
        <v>13</v>
      </c>
      <c r="E47" s="26" t="s">
        <v>67</v>
      </c>
      <c r="F47" s="27">
        <v>1587636850</v>
      </c>
      <c r="G47" s="27">
        <v>1587636850</v>
      </c>
    </row>
    <row r="48" spans="2:7" x14ac:dyDescent="0.25">
      <c r="B48" s="30"/>
      <c r="C48" s="31"/>
      <c r="D48" s="25" t="s">
        <v>68</v>
      </c>
      <c r="E48" s="26" t="s">
        <v>69</v>
      </c>
      <c r="F48" s="27">
        <v>200000000</v>
      </c>
      <c r="G48" s="27">
        <v>200000000</v>
      </c>
    </row>
    <row r="49" spans="2:7" x14ac:dyDescent="0.25">
      <c r="B49" s="30"/>
      <c r="C49" s="31"/>
      <c r="D49" s="25" t="s">
        <v>70</v>
      </c>
      <c r="E49" s="26" t="s">
        <v>69</v>
      </c>
      <c r="F49" s="27">
        <v>500000000</v>
      </c>
      <c r="G49" s="27">
        <v>500000000</v>
      </c>
    </row>
    <row r="50" spans="2:7" x14ac:dyDescent="0.25">
      <c r="B50" s="30"/>
      <c r="C50" s="31"/>
      <c r="D50" s="25" t="s">
        <v>71</v>
      </c>
      <c r="E50" s="26" t="s">
        <v>69</v>
      </c>
      <c r="F50" s="27">
        <v>300000000</v>
      </c>
      <c r="G50" s="27">
        <v>300000000</v>
      </c>
    </row>
    <row r="51" spans="2:7" ht="30" x14ac:dyDescent="0.25">
      <c r="B51" s="30"/>
      <c r="C51" s="31"/>
      <c r="D51" s="25" t="s">
        <v>72</v>
      </c>
      <c r="E51" s="26" t="s">
        <v>73</v>
      </c>
      <c r="F51" s="27">
        <v>1500000000</v>
      </c>
      <c r="G51" s="27">
        <v>1500000000</v>
      </c>
    </row>
    <row r="52" spans="2:7" ht="30" x14ac:dyDescent="0.25">
      <c r="B52" s="32"/>
      <c r="C52" s="33"/>
      <c r="D52" s="25" t="s">
        <v>74</v>
      </c>
      <c r="E52" s="26" t="s">
        <v>73</v>
      </c>
      <c r="F52" s="27">
        <v>0</v>
      </c>
      <c r="G52" s="27">
        <v>0</v>
      </c>
    </row>
    <row r="53" spans="2:7" x14ac:dyDescent="0.25">
      <c r="B53" s="37" t="s">
        <v>75</v>
      </c>
      <c r="C53" s="38"/>
      <c r="D53" s="39"/>
      <c r="E53" s="40"/>
      <c r="F53" s="41">
        <f>SUM(F54:F165)</f>
        <v>128575612009</v>
      </c>
      <c r="G53" s="41">
        <f>SUM(G54:G165)</f>
        <v>128575612009</v>
      </c>
    </row>
    <row r="54" spans="2:7" x14ac:dyDescent="0.25">
      <c r="B54" s="23" t="s">
        <v>76</v>
      </c>
      <c r="C54" s="24" t="s">
        <v>77</v>
      </c>
      <c r="D54" s="25" t="s">
        <v>78</v>
      </c>
      <c r="E54" s="26" t="s">
        <v>79</v>
      </c>
      <c r="F54" s="27">
        <v>486912691.88999999</v>
      </c>
      <c r="G54" s="27">
        <v>486912691.88999999</v>
      </c>
    </row>
    <row r="55" spans="2:7" ht="45" x14ac:dyDescent="0.25">
      <c r="B55" s="45"/>
      <c r="C55" s="29"/>
      <c r="D55" s="25" t="s">
        <v>78</v>
      </c>
      <c r="E55" s="26" t="s">
        <v>80</v>
      </c>
      <c r="F55" s="27">
        <v>873771903.11000001</v>
      </c>
      <c r="G55" s="27">
        <v>873771903.11000001</v>
      </c>
    </row>
    <row r="56" spans="2:7" x14ac:dyDescent="0.25">
      <c r="B56" s="46"/>
      <c r="C56" s="31"/>
      <c r="D56" s="25" t="s">
        <v>13</v>
      </c>
      <c r="E56" s="26" t="s">
        <v>81</v>
      </c>
      <c r="F56" s="27">
        <v>21445024180</v>
      </c>
      <c r="G56" s="27">
        <v>21445024180</v>
      </c>
    </row>
    <row r="57" spans="2:7" x14ac:dyDescent="0.25">
      <c r="B57" s="46"/>
      <c r="C57" s="31"/>
      <c r="D57" s="25" t="s">
        <v>13</v>
      </c>
      <c r="E57" s="26" t="s">
        <v>79</v>
      </c>
      <c r="F57" s="27">
        <v>606305219.47000003</v>
      </c>
      <c r="G57" s="44">
        <v>606305219.47000003</v>
      </c>
    </row>
    <row r="58" spans="2:7" ht="30" x14ac:dyDescent="0.25">
      <c r="B58" s="46"/>
      <c r="C58" s="31"/>
      <c r="D58" s="25" t="s">
        <v>13</v>
      </c>
      <c r="E58" s="26" t="s">
        <v>82</v>
      </c>
      <c r="F58" s="27">
        <v>554036030.38</v>
      </c>
      <c r="G58" s="44">
        <v>554036030.38</v>
      </c>
    </row>
    <row r="59" spans="2:7" ht="30" x14ac:dyDescent="0.25">
      <c r="B59" s="46"/>
      <c r="C59" s="31"/>
      <c r="D59" s="25" t="s">
        <v>13</v>
      </c>
      <c r="E59" s="26" t="s">
        <v>83</v>
      </c>
      <c r="F59" s="27">
        <v>40643012052.62001</v>
      </c>
      <c r="G59" s="27">
        <v>40643012052.62001</v>
      </c>
    </row>
    <row r="60" spans="2:7" x14ac:dyDescent="0.25">
      <c r="B60" s="46"/>
      <c r="C60" s="31"/>
      <c r="D60" s="25" t="s">
        <v>13</v>
      </c>
      <c r="E60" s="26" t="s">
        <v>84</v>
      </c>
      <c r="F60" s="27">
        <v>4448361732</v>
      </c>
      <c r="G60" s="27">
        <v>4448361732</v>
      </c>
    </row>
    <row r="61" spans="2:7" x14ac:dyDescent="0.25">
      <c r="B61" s="46"/>
      <c r="C61" s="31"/>
      <c r="D61" s="25" t="s">
        <v>13</v>
      </c>
      <c r="E61" s="26" t="s">
        <v>85</v>
      </c>
      <c r="F61" s="27">
        <v>2726862836.8499985</v>
      </c>
      <c r="G61" s="27">
        <v>2726862836.8499985</v>
      </c>
    </row>
    <row r="62" spans="2:7" ht="45" x14ac:dyDescent="0.25">
      <c r="B62" s="47"/>
      <c r="C62" s="33"/>
      <c r="D62" s="25" t="s">
        <v>13</v>
      </c>
      <c r="E62" s="26" t="s">
        <v>80</v>
      </c>
      <c r="F62" s="27">
        <v>2151641648.6799998</v>
      </c>
      <c r="G62" s="27">
        <v>2151641648.6799998</v>
      </c>
    </row>
    <row r="63" spans="2:7" ht="30" x14ac:dyDescent="0.25">
      <c r="B63" s="23" t="s">
        <v>86</v>
      </c>
      <c r="C63" s="24" t="s">
        <v>87</v>
      </c>
      <c r="D63" s="25" t="s">
        <v>13</v>
      </c>
      <c r="E63" s="26" t="s">
        <v>88</v>
      </c>
      <c r="F63" s="27">
        <v>206064000</v>
      </c>
      <c r="G63" s="27">
        <v>206064000</v>
      </c>
    </row>
    <row r="64" spans="2:7" ht="30" x14ac:dyDescent="0.25">
      <c r="B64" s="46"/>
      <c r="C64" s="31"/>
      <c r="D64" s="25" t="s">
        <v>13</v>
      </c>
      <c r="E64" s="26" t="s">
        <v>89</v>
      </c>
      <c r="F64" s="27">
        <v>0</v>
      </c>
      <c r="G64" s="27">
        <v>0</v>
      </c>
    </row>
    <row r="65" spans="2:7" ht="30" x14ac:dyDescent="0.25">
      <c r="B65" s="46"/>
      <c r="C65" s="31"/>
      <c r="D65" s="25" t="s">
        <v>13</v>
      </c>
      <c r="E65" s="26" t="s">
        <v>90</v>
      </c>
      <c r="F65" s="27">
        <v>0</v>
      </c>
      <c r="G65" s="27">
        <v>0</v>
      </c>
    </row>
    <row r="66" spans="2:7" ht="30" x14ac:dyDescent="0.25">
      <c r="B66" s="46"/>
      <c r="C66" s="31"/>
      <c r="D66" s="25" t="s">
        <v>13</v>
      </c>
      <c r="E66" s="26" t="s">
        <v>91</v>
      </c>
      <c r="F66" s="27">
        <v>0</v>
      </c>
      <c r="G66" s="27">
        <v>0</v>
      </c>
    </row>
    <row r="67" spans="2:7" ht="30" x14ac:dyDescent="0.25">
      <c r="B67" s="46"/>
      <c r="C67" s="31"/>
      <c r="D67" s="25" t="s">
        <v>13</v>
      </c>
      <c r="E67" s="26" t="s">
        <v>92</v>
      </c>
      <c r="F67" s="27">
        <v>0</v>
      </c>
      <c r="G67" s="27">
        <v>0</v>
      </c>
    </row>
    <row r="68" spans="2:7" x14ac:dyDescent="0.25">
      <c r="B68" s="46"/>
      <c r="C68" s="31"/>
      <c r="D68" s="25" t="s">
        <v>13</v>
      </c>
      <c r="E68" s="26" t="s">
        <v>93</v>
      </c>
      <c r="F68" s="27">
        <v>356880</v>
      </c>
      <c r="G68" s="27">
        <v>356880</v>
      </c>
    </row>
    <row r="69" spans="2:7" x14ac:dyDescent="0.25">
      <c r="B69" s="46"/>
      <c r="C69" s="31"/>
      <c r="D69" s="25" t="s">
        <v>94</v>
      </c>
      <c r="E69" s="26" t="s">
        <v>95</v>
      </c>
      <c r="F69" s="27">
        <v>5223421</v>
      </c>
      <c r="G69" s="27">
        <v>5223421</v>
      </c>
    </row>
    <row r="70" spans="2:7" x14ac:dyDescent="0.25">
      <c r="B70" s="48"/>
      <c r="C70" s="49"/>
      <c r="D70" s="25" t="s">
        <v>96</v>
      </c>
      <c r="E70" s="26" t="s">
        <v>97</v>
      </c>
      <c r="F70" s="27">
        <v>563000000</v>
      </c>
      <c r="G70" s="27">
        <v>563000000</v>
      </c>
    </row>
    <row r="71" spans="2:7" x14ac:dyDescent="0.25">
      <c r="B71" s="23" t="s">
        <v>98</v>
      </c>
      <c r="C71" s="24"/>
      <c r="D71" s="25"/>
      <c r="E71" s="26"/>
      <c r="F71" s="27"/>
      <c r="G71" s="27"/>
    </row>
    <row r="72" spans="2:7" x14ac:dyDescent="0.25">
      <c r="B72" s="23"/>
      <c r="C72" s="24" t="s">
        <v>99</v>
      </c>
      <c r="D72" s="25" t="s">
        <v>100</v>
      </c>
      <c r="E72" s="26" t="s">
        <v>101</v>
      </c>
      <c r="F72" s="27">
        <v>11000000</v>
      </c>
      <c r="G72" s="27">
        <v>11000000</v>
      </c>
    </row>
    <row r="73" spans="2:7" x14ac:dyDescent="0.25">
      <c r="B73" s="46"/>
      <c r="C73" s="31"/>
      <c r="D73" s="25" t="s">
        <v>100</v>
      </c>
      <c r="E73" s="26" t="s">
        <v>102</v>
      </c>
      <c r="F73" s="27">
        <v>21000000</v>
      </c>
      <c r="G73" s="27">
        <v>21000000</v>
      </c>
    </row>
    <row r="74" spans="2:7" x14ac:dyDescent="0.25">
      <c r="B74" s="46"/>
      <c r="C74" s="31"/>
      <c r="D74" s="25" t="s">
        <v>13</v>
      </c>
      <c r="E74" s="26" t="s">
        <v>103</v>
      </c>
      <c r="F74" s="27">
        <v>88951485</v>
      </c>
      <c r="G74" s="27">
        <v>88951485</v>
      </c>
    </row>
    <row r="75" spans="2:7" x14ac:dyDescent="0.25">
      <c r="B75" s="23"/>
      <c r="C75" s="24" t="s">
        <v>104</v>
      </c>
      <c r="D75" s="25" t="s">
        <v>48</v>
      </c>
      <c r="E75" s="26" t="s">
        <v>105</v>
      </c>
      <c r="F75" s="27">
        <v>36399091</v>
      </c>
      <c r="G75" s="27">
        <v>36399091</v>
      </c>
    </row>
    <row r="76" spans="2:7" x14ac:dyDescent="0.25">
      <c r="B76" s="46"/>
      <c r="C76" s="31"/>
      <c r="D76" s="25" t="s">
        <v>13</v>
      </c>
      <c r="E76" s="26" t="s">
        <v>106</v>
      </c>
      <c r="F76" s="27">
        <v>30000000</v>
      </c>
      <c r="G76" s="27">
        <v>30000000</v>
      </c>
    </row>
    <row r="77" spans="2:7" ht="30" x14ac:dyDescent="0.25">
      <c r="B77" s="23"/>
      <c r="C77" s="24" t="s">
        <v>107</v>
      </c>
      <c r="D77" s="25" t="s">
        <v>108</v>
      </c>
      <c r="E77" s="26" t="s">
        <v>109</v>
      </c>
      <c r="F77" s="27">
        <v>609000</v>
      </c>
      <c r="G77" s="27">
        <v>609000</v>
      </c>
    </row>
    <row r="78" spans="2:7" x14ac:dyDescent="0.25">
      <c r="B78" s="45"/>
      <c r="C78" s="29"/>
      <c r="D78" s="25" t="s">
        <v>110</v>
      </c>
      <c r="E78" s="26" t="s">
        <v>111</v>
      </c>
      <c r="F78" s="27">
        <v>14378421</v>
      </c>
      <c r="G78" s="27">
        <v>14378421</v>
      </c>
    </row>
    <row r="79" spans="2:7" x14ac:dyDescent="0.25">
      <c r="B79" s="46"/>
      <c r="C79" s="31"/>
      <c r="D79" s="25" t="s">
        <v>110</v>
      </c>
      <c r="E79" s="26" t="s">
        <v>112</v>
      </c>
      <c r="F79" s="27">
        <v>15653363</v>
      </c>
      <c r="G79" s="27">
        <v>15653363</v>
      </c>
    </row>
    <row r="80" spans="2:7" x14ac:dyDescent="0.25">
      <c r="B80" s="46"/>
      <c r="C80" s="31"/>
      <c r="D80" s="25" t="s">
        <v>110</v>
      </c>
      <c r="E80" s="26" t="s">
        <v>113</v>
      </c>
      <c r="F80" s="27">
        <v>106942500</v>
      </c>
      <c r="G80" s="27">
        <v>106942500</v>
      </c>
    </row>
    <row r="81" spans="2:7" x14ac:dyDescent="0.25">
      <c r="B81" s="46"/>
      <c r="C81" s="31"/>
      <c r="D81" s="25" t="s">
        <v>110</v>
      </c>
      <c r="E81" s="26" t="s">
        <v>114</v>
      </c>
      <c r="F81" s="27">
        <v>41572609</v>
      </c>
      <c r="G81" s="27">
        <v>41572609</v>
      </c>
    </row>
    <row r="82" spans="2:7" x14ac:dyDescent="0.25">
      <c r="B82" s="46"/>
      <c r="C82" s="31"/>
      <c r="D82" s="25" t="s">
        <v>110</v>
      </c>
      <c r="E82" s="26" t="s">
        <v>115</v>
      </c>
      <c r="F82" s="27">
        <v>2652006</v>
      </c>
      <c r="G82" s="27">
        <v>2652006</v>
      </c>
    </row>
    <row r="83" spans="2:7" ht="30" x14ac:dyDescent="0.25">
      <c r="B83" s="46"/>
      <c r="C83" s="31"/>
      <c r="D83" s="25" t="s">
        <v>116</v>
      </c>
      <c r="E83" s="26" t="s">
        <v>117</v>
      </c>
      <c r="F83" s="27">
        <v>6789760</v>
      </c>
      <c r="G83" s="27">
        <v>6789760</v>
      </c>
    </row>
    <row r="84" spans="2:7" ht="30" x14ac:dyDescent="0.25">
      <c r="B84" s="46"/>
      <c r="C84" s="31"/>
      <c r="D84" s="25" t="s">
        <v>118</v>
      </c>
      <c r="E84" s="26" t="s">
        <v>119</v>
      </c>
      <c r="F84" s="27">
        <v>6815000</v>
      </c>
      <c r="G84" s="27">
        <v>6815000</v>
      </c>
    </row>
    <row r="85" spans="2:7" x14ac:dyDescent="0.25">
      <c r="B85" s="46"/>
      <c r="C85" s="31"/>
      <c r="D85" s="25" t="s">
        <v>118</v>
      </c>
      <c r="E85" s="26" t="s">
        <v>120</v>
      </c>
      <c r="F85" s="27">
        <v>847088</v>
      </c>
      <c r="G85" s="27">
        <v>847088</v>
      </c>
    </row>
    <row r="86" spans="2:7" x14ac:dyDescent="0.25">
      <c r="B86" s="46"/>
      <c r="C86" s="31"/>
      <c r="D86" s="25" t="s">
        <v>118</v>
      </c>
      <c r="E86" s="26" t="s">
        <v>121</v>
      </c>
      <c r="F86" s="27">
        <v>9133873</v>
      </c>
      <c r="G86" s="27">
        <v>9133873</v>
      </c>
    </row>
    <row r="87" spans="2:7" x14ac:dyDescent="0.25">
      <c r="B87" s="46"/>
      <c r="C87" s="31"/>
      <c r="D87" s="25" t="s">
        <v>122</v>
      </c>
      <c r="E87" s="26" t="s">
        <v>123</v>
      </c>
      <c r="F87" s="27">
        <v>0</v>
      </c>
      <c r="G87" s="27">
        <v>0</v>
      </c>
    </row>
    <row r="88" spans="2:7" x14ac:dyDescent="0.25">
      <c r="B88" s="46"/>
      <c r="C88" s="31"/>
      <c r="D88" s="25" t="s">
        <v>124</v>
      </c>
      <c r="E88" s="26" t="s">
        <v>125</v>
      </c>
      <c r="F88" s="27">
        <v>19890100</v>
      </c>
      <c r="G88" s="27">
        <v>19890100</v>
      </c>
    </row>
    <row r="89" spans="2:7" x14ac:dyDescent="0.25">
      <c r="B89" s="46"/>
      <c r="C89" s="31"/>
      <c r="D89" s="25" t="s">
        <v>126</v>
      </c>
      <c r="E89" s="26" t="s">
        <v>125</v>
      </c>
      <c r="F89" s="27">
        <v>19890100</v>
      </c>
      <c r="G89" s="27">
        <v>19890100</v>
      </c>
    </row>
    <row r="90" spans="2:7" x14ac:dyDescent="0.25">
      <c r="B90" s="46"/>
      <c r="C90" s="31"/>
      <c r="D90" s="25" t="s">
        <v>127</v>
      </c>
      <c r="E90" s="26" t="s">
        <v>125</v>
      </c>
      <c r="F90" s="27">
        <v>35117499</v>
      </c>
      <c r="G90" s="27">
        <v>35117499</v>
      </c>
    </row>
    <row r="91" spans="2:7" x14ac:dyDescent="0.25">
      <c r="B91" s="46"/>
      <c r="C91" s="31"/>
      <c r="D91" s="25" t="s">
        <v>128</v>
      </c>
      <c r="E91" s="26" t="s">
        <v>129</v>
      </c>
      <c r="F91" s="27">
        <v>863363</v>
      </c>
      <c r="G91" s="27">
        <v>863363</v>
      </c>
    </row>
    <row r="92" spans="2:7" ht="30" x14ac:dyDescent="0.25">
      <c r="B92" s="46"/>
      <c r="C92" s="31"/>
      <c r="D92" s="25" t="s">
        <v>130</v>
      </c>
      <c r="E92" s="26" t="s">
        <v>131</v>
      </c>
      <c r="F92" s="27">
        <v>5092320</v>
      </c>
      <c r="G92" s="27">
        <v>5092320</v>
      </c>
    </row>
    <row r="93" spans="2:7" x14ac:dyDescent="0.25">
      <c r="B93" s="46"/>
      <c r="C93" s="31"/>
      <c r="D93" s="25" t="s">
        <v>130</v>
      </c>
      <c r="E93" s="26" t="s">
        <v>132</v>
      </c>
      <c r="F93" s="27">
        <v>863363</v>
      </c>
      <c r="G93" s="27">
        <v>863363</v>
      </c>
    </row>
    <row r="94" spans="2:7" x14ac:dyDescent="0.25">
      <c r="B94" s="46"/>
      <c r="C94" s="31"/>
      <c r="D94" s="25" t="s">
        <v>133</v>
      </c>
      <c r="E94" s="26" t="s">
        <v>134</v>
      </c>
      <c r="F94" s="27">
        <v>54681635</v>
      </c>
      <c r="G94" s="27">
        <v>54681635</v>
      </c>
    </row>
    <row r="95" spans="2:7" x14ac:dyDescent="0.25">
      <c r="B95" s="46"/>
      <c r="C95" s="31"/>
      <c r="D95" s="25" t="s">
        <v>133</v>
      </c>
      <c r="E95" s="26" t="s">
        <v>114</v>
      </c>
      <c r="F95" s="27">
        <v>16750520</v>
      </c>
      <c r="G95" s="27">
        <v>16750520</v>
      </c>
    </row>
    <row r="96" spans="2:7" x14ac:dyDescent="0.25">
      <c r="B96" s="46"/>
      <c r="C96" s="31"/>
      <c r="D96" s="25" t="s">
        <v>133</v>
      </c>
      <c r="E96" s="26" t="s">
        <v>135</v>
      </c>
      <c r="F96" s="27">
        <v>8000000</v>
      </c>
      <c r="G96" s="27">
        <v>8000000</v>
      </c>
    </row>
    <row r="97" spans="2:7" x14ac:dyDescent="0.25">
      <c r="B97" s="46"/>
      <c r="C97" s="31"/>
      <c r="D97" s="25" t="s">
        <v>136</v>
      </c>
      <c r="E97" s="26" t="s">
        <v>137</v>
      </c>
      <c r="F97" s="27">
        <v>2817150</v>
      </c>
      <c r="G97" s="27">
        <v>2817150</v>
      </c>
    </row>
    <row r="98" spans="2:7" x14ac:dyDescent="0.25">
      <c r="B98" s="46"/>
      <c r="C98" s="31"/>
      <c r="D98" s="25" t="s">
        <v>138</v>
      </c>
      <c r="E98" s="26" t="s">
        <v>114</v>
      </c>
      <c r="F98" s="27">
        <v>258283752</v>
      </c>
      <c r="G98" s="27">
        <v>258283752</v>
      </c>
    </row>
    <row r="99" spans="2:7" ht="30" x14ac:dyDescent="0.25">
      <c r="B99" s="46"/>
      <c r="C99" s="31"/>
      <c r="D99" s="25" t="s">
        <v>138</v>
      </c>
      <c r="E99" s="26" t="s">
        <v>139</v>
      </c>
      <c r="F99" s="27">
        <v>60000000</v>
      </c>
      <c r="G99" s="27">
        <v>60000000</v>
      </c>
    </row>
    <row r="100" spans="2:7" x14ac:dyDescent="0.25">
      <c r="B100" s="46"/>
      <c r="C100" s="31"/>
      <c r="D100" s="25" t="s">
        <v>140</v>
      </c>
      <c r="E100" s="26" t="s">
        <v>114</v>
      </c>
      <c r="F100" s="27">
        <v>7375251</v>
      </c>
      <c r="G100" s="27">
        <v>7375251</v>
      </c>
    </row>
    <row r="101" spans="2:7" x14ac:dyDescent="0.25">
      <c r="B101" s="46"/>
      <c r="C101" s="31"/>
      <c r="D101" s="25" t="s">
        <v>140</v>
      </c>
      <c r="E101" s="26" t="s">
        <v>141</v>
      </c>
      <c r="F101" s="27">
        <v>5000000</v>
      </c>
      <c r="G101" s="27">
        <v>5000000</v>
      </c>
    </row>
    <row r="102" spans="2:7" x14ac:dyDescent="0.25">
      <c r="B102" s="46"/>
      <c r="C102" s="31"/>
      <c r="D102" s="25" t="s">
        <v>142</v>
      </c>
      <c r="E102" s="26" t="s">
        <v>143</v>
      </c>
      <c r="F102" s="27">
        <v>252787</v>
      </c>
      <c r="G102" s="27">
        <v>252787</v>
      </c>
    </row>
    <row r="103" spans="2:7" x14ac:dyDescent="0.25">
      <c r="B103" s="46"/>
      <c r="C103" s="31"/>
      <c r="D103" s="25" t="s">
        <v>142</v>
      </c>
      <c r="E103" s="26" t="s">
        <v>144</v>
      </c>
      <c r="F103" s="27">
        <v>252787</v>
      </c>
      <c r="G103" s="27">
        <v>252787</v>
      </c>
    </row>
    <row r="104" spans="2:7" x14ac:dyDescent="0.25">
      <c r="B104" s="46"/>
      <c r="C104" s="31"/>
      <c r="D104" s="25" t="s">
        <v>142</v>
      </c>
      <c r="E104" s="26" t="s">
        <v>145</v>
      </c>
      <c r="F104" s="27">
        <v>123064400</v>
      </c>
      <c r="G104" s="27">
        <v>123064400</v>
      </c>
    </row>
    <row r="105" spans="2:7" x14ac:dyDescent="0.25">
      <c r="B105" s="46"/>
      <c r="C105" s="31"/>
      <c r="D105" s="25" t="s">
        <v>146</v>
      </c>
      <c r="E105" s="26" t="s">
        <v>147</v>
      </c>
      <c r="F105" s="27">
        <v>410256443</v>
      </c>
      <c r="G105" s="27">
        <v>410256443</v>
      </c>
    </row>
    <row r="106" spans="2:7" x14ac:dyDescent="0.25">
      <c r="B106" s="46"/>
      <c r="C106" s="31"/>
      <c r="D106" s="25" t="s">
        <v>148</v>
      </c>
      <c r="E106" s="26" t="s">
        <v>149</v>
      </c>
      <c r="F106" s="27">
        <v>2845619917</v>
      </c>
      <c r="G106" s="27">
        <v>2845619917</v>
      </c>
    </row>
    <row r="107" spans="2:7" x14ac:dyDescent="0.25">
      <c r="B107" s="46"/>
      <c r="C107" s="31"/>
      <c r="D107" s="25" t="s">
        <v>150</v>
      </c>
      <c r="E107" s="26" t="s">
        <v>151</v>
      </c>
      <c r="F107" s="27">
        <v>1720397</v>
      </c>
      <c r="G107" s="27">
        <v>1720397</v>
      </c>
    </row>
    <row r="108" spans="2:7" x14ac:dyDescent="0.25">
      <c r="B108" s="46"/>
      <c r="C108" s="31"/>
      <c r="D108" s="25" t="s">
        <v>36</v>
      </c>
      <c r="E108" s="26" t="s">
        <v>152</v>
      </c>
      <c r="F108" s="27">
        <v>252787</v>
      </c>
      <c r="G108" s="27">
        <v>252787</v>
      </c>
    </row>
    <row r="109" spans="2:7" x14ac:dyDescent="0.25">
      <c r="B109" s="46"/>
      <c r="C109" s="31"/>
      <c r="D109" s="25" t="s">
        <v>78</v>
      </c>
      <c r="E109" s="26" t="s">
        <v>153</v>
      </c>
      <c r="F109" s="27">
        <v>340793597</v>
      </c>
      <c r="G109" s="27">
        <v>340793597</v>
      </c>
    </row>
    <row r="110" spans="2:7" x14ac:dyDescent="0.25">
      <c r="B110" s="46"/>
      <c r="C110" s="31"/>
      <c r="D110" s="25" t="s">
        <v>154</v>
      </c>
      <c r="E110" s="26" t="s">
        <v>155</v>
      </c>
      <c r="F110" s="27">
        <v>45866138</v>
      </c>
      <c r="G110" s="27">
        <v>45866138</v>
      </c>
    </row>
    <row r="111" spans="2:7" x14ac:dyDescent="0.25">
      <c r="B111" s="46"/>
      <c r="C111" s="31"/>
      <c r="D111" s="25" t="s">
        <v>154</v>
      </c>
      <c r="E111" s="26" t="s">
        <v>156</v>
      </c>
      <c r="F111" s="27">
        <v>5665000</v>
      </c>
      <c r="G111" s="27">
        <v>5665000</v>
      </c>
    </row>
    <row r="112" spans="2:7" x14ac:dyDescent="0.25">
      <c r="B112" s="46"/>
      <c r="C112" s="31"/>
      <c r="D112" s="25" t="s">
        <v>154</v>
      </c>
      <c r="E112" s="26" t="s">
        <v>157</v>
      </c>
      <c r="F112" s="27">
        <v>95993758</v>
      </c>
      <c r="G112" s="27">
        <v>95993758</v>
      </c>
    </row>
    <row r="113" spans="2:7" x14ac:dyDescent="0.25">
      <c r="B113" s="46"/>
      <c r="C113" s="31"/>
      <c r="D113" s="25" t="s">
        <v>158</v>
      </c>
      <c r="E113" s="26" t="s">
        <v>159</v>
      </c>
      <c r="F113" s="27">
        <v>871288</v>
      </c>
      <c r="G113" s="27">
        <v>871288</v>
      </c>
    </row>
    <row r="114" spans="2:7" x14ac:dyDescent="0.25">
      <c r="B114" s="46"/>
      <c r="C114" s="31"/>
      <c r="D114" s="25" t="s">
        <v>100</v>
      </c>
      <c r="E114" s="26" t="s">
        <v>160</v>
      </c>
      <c r="F114" s="27">
        <v>559650</v>
      </c>
      <c r="G114" s="27">
        <v>559650</v>
      </c>
    </row>
    <row r="115" spans="2:7" x14ac:dyDescent="0.25">
      <c r="B115" s="46"/>
      <c r="C115" s="31"/>
      <c r="D115" s="25" t="s">
        <v>100</v>
      </c>
      <c r="E115" s="26" t="s">
        <v>161</v>
      </c>
      <c r="F115" s="27">
        <v>14852600</v>
      </c>
      <c r="G115" s="27">
        <v>14852600</v>
      </c>
    </row>
    <row r="116" spans="2:7" x14ac:dyDescent="0.25">
      <c r="B116" s="46"/>
      <c r="C116" s="31"/>
      <c r="D116" s="25" t="s">
        <v>162</v>
      </c>
      <c r="E116" s="26" t="s">
        <v>163</v>
      </c>
      <c r="F116" s="27">
        <v>2817150</v>
      </c>
      <c r="G116" s="27">
        <v>2817150</v>
      </c>
    </row>
    <row r="117" spans="2:7" x14ac:dyDescent="0.25">
      <c r="B117" s="46"/>
      <c r="C117" s="31"/>
      <c r="D117" s="25" t="s">
        <v>13</v>
      </c>
      <c r="E117" s="26" t="s">
        <v>164</v>
      </c>
      <c r="F117" s="27">
        <v>95481000</v>
      </c>
      <c r="G117" s="27">
        <v>95481000</v>
      </c>
    </row>
    <row r="118" spans="2:7" x14ac:dyDescent="0.25">
      <c r="B118" s="46"/>
      <c r="C118" s="31"/>
      <c r="D118" s="25" t="s">
        <v>13</v>
      </c>
      <c r="E118" s="26" t="s">
        <v>165</v>
      </c>
      <c r="F118" s="27">
        <v>51771920</v>
      </c>
      <c r="G118" s="27">
        <v>51771920</v>
      </c>
    </row>
    <row r="119" spans="2:7" x14ac:dyDescent="0.25">
      <c r="B119" s="46"/>
      <c r="C119" s="31"/>
      <c r="D119" s="25" t="s">
        <v>13</v>
      </c>
      <c r="E119" s="26" t="s">
        <v>166</v>
      </c>
      <c r="F119" s="27">
        <v>90000000</v>
      </c>
      <c r="G119" s="27">
        <v>90000000</v>
      </c>
    </row>
    <row r="120" spans="2:7" x14ac:dyDescent="0.25">
      <c r="B120" s="46"/>
      <c r="C120" s="31"/>
      <c r="D120" s="25" t="s">
        <v>13</v>
      </c>
      <c r="E120" s="26" t="s">
        <v>167</v>
      </c>
      <c r="F120" s="27">
        <v>1852990040</v>
      </c>
      <c r="G120" s="27">
        <v>1852990040</v>
      </c>
    </row>
    <row r="121" spans="2:7" x14ac:dyDescent="0.25">
      <c r="B121" s="46"/>
      <c r="C121" s="31"/>
      <c r="D121" s="25" t="s">
        <v>13</v>
      </c>
      <c r="E121" s="26" t="s">
        <v>168</v>
      </c>
      <c r="F121" s="27">
        <v>60857550</v>
      </c>
      <c r="G121" s="27">
        <v>60857550</v>
      </c>
    </row>
    <row r="122" spans="2:7" x14ac:dyDescent="0.25">
      <c r="B122" s="46"/>
      <c r="C122" s="31"/>
      <c r="D122" s="25" t="s">
        <v>13</v>
      </c>
      <c r="E122" s="26" t="s">
        <v>147</v>
      </c>
      <c r="F122" s="27">
        <v>13395375</v>
      </c>
      <c r="G122" s="27">
        <v>13395375</v>
      </c>
    </row>
    <row r="123" spans="2:7" x14ac:dyDescent="0.25">
      <c r="B123" s="46"/>
      <c r="C123" s="31"/>
      <c r="D123" s="25" t="s">
        <v>13</v>
      </c>
      <c r="E123" s="26" t="s">
        <v>169</v>
      </c>
      <c r="F123" s="27">
        <v>967951484</v>
      </c>
      <c r="G123" s="27">
        <v>967951484</v>
      </c>
    </row>
    <row r="124" spans="2:7" x14ac:dyDescent="0.25">
      <c r="B124" s="46"/>
      <c r="C124" s="31"/>
      <c r="D124" s="25" t="s">
        <v>13</v>
      </c>
      <c r="E124" s="26" t="s">
        <v>170</v>
      </c>
      <c r="F124" s="27">
        <v>727319091</v>
      </c>
      <c r="G124" s="27">
        <v>727319091</v>
      </c>
    </row>
    <row r="125" spans="2:7" x14ac:dyDescent="0.25">
      <c r="B125" s="46"/>
      <c r="C125" s="31"/>
      <c r="D125" s="25" t="s">
        <v>171</v>
      </c>
      <c r="E125" s="26" t="s">
        <v>172</v>
      </c>
      <c r="F125" s="27">
        <v>2000000</v>
      </c>
      <c r="G125" s="27">
        <v>2000000</v>
      </c>
    </row>
    <row r="126" spans="2:7" x14ac:dyDescent="0.25">
      <c r="B126" s="23"/>
      <c r="C126" s="24" t="s">
        <v>173</v>
      </c>
      <c r="D126" s="25" t="s">
        <v>13</v>
      </c>
      <c r="E126" s="26" t="s">
        <v>174</v>
      </c>
      <c r="F126" s="27">
        <v>0</v>
      </c>
      <c r="G126" s="27">
        <v>0</v>
      </c>
    </row>
    <row r="127" spans="2:7" x14ac:dyDescent="0.25">
      <c r="B127" s="45"/>
      <c r="C127" s="29"/>
      <c r="D127" s="25" t="s">
        <v>13</v>
      </c>
      <c r="E127" s="26" t="s">
        <v>175</v>
      </c>
      <c r="F127" s="27">
        <v>220002610</v>
      </c>
      <c r="G127" s="27">
        <v>220002610</v>
      </c>
    </row>
    <row r="128" spans="2:7" x14ac:dyDescent="0.25">
      <c r="B128" s="47"/>
      <c r="C128" s="33"/>
      <c r="D128" s="25" t="s">
        <v>13</v>
      </c>
      <c r="E128" s="26" t="s">
        <v>176</v>
      </c>
      <c r="F128" s="27">
        <v>91579396</v>
      </c>
      <c r="G128" s="27">
        <v>91579396</v>
      </c>
    </row>
    <row r="129" spans="2:7" ht="30" x14ac:dyDescent="0.25">
      <c r="B129" s="23" t="s">
        <v>177</v>
      </c>
      <c r="C129" s="24" t="s">
        <v>178</v>
      </c>
      <c r="D129" s="25" t="s">
        <v>179</v>
      </c>
      <c r="E129" s="26" t="s">
        <v>180</v>
      </c>
      <c r="F129" s="27">
        <v>3979056</v>
      </c>
      <c r="G129" s="27">
        <v>3979056</v>
      </c>
    </row>
    <row r="130" spans="2:7" ht="30" x14ac:dyDescent="0.25">
      <c r="B130" s="45"/>
      <c r="C130" s="29"/>
      <c r="D130" s="25" t="s">
        <v>181</v>
      </c>
      <c r="E130" s="26" t="s">
        <v>180</v>
      </c>
      <c r="F130" s="27">
        <v>13277809</v>
      </c>
      <c r="G130" s="27">
        <v>13277809</v>
      </c>
    </row>
    <row r="131" spans="2:7" x14ac:dyDescent="0.25">
      <c r="B131" s="46"/>
      <c r="C131" s="31"/>
      <c r="D131" s="25" t="s">
        <v>181</v>
      </c>
      <c r="E131" s="26" t="s">
        <v>182</v>
      </c>
      <c r="F131" s="27">
        <v>89258340</v>
      </c>
      <c r="G131" s="27">
        <v>89258340</v>
      </c>
    </row>
    <row r="132" spans="2:7" ht="30" x14ac:dyDescent="0.25">
      <c r="B132" s="46"/>
      <c r="C132" s="31"/>
      <c r="D132" s="25" t="s">
        <v>116</v>
      </c>
      <c r="E132" s="26" t="s">
        <v>180</v>
      </c>
      <c r="F132" s="27">
        <v>13420067</v>
      </c>
      <c r="G132" s="27">
        <v>13420067</v>
      </c>
    </row>
    <row r="133" spans="2:7" ht="30" x14ac:dyDescent="0.25">
      <c r="B133" s="46"/>
      <c r="C133" s="31"/>
      <c r="D133" s="25" t="s">
        <v>183</v>
      </c>
      <c r="E133" s="26" t="s">
        <v>180</v>
      </c>
      <c r="F133" s="27">
        <v>32960000</v>
      </c>
      <c r="G133" s="27">
        <v>32960000</v>
      </c>
    </row>
    <row r="134" spans="2:7" x14ac:dyDescent="0.25">
      <c r="B134" s="46"/>
      <c r="C134" s="31"/>
      <c r="D134" s="25" t="s">
        <v>136</v>
      </c>
      <c r="E134" s="26" t="s">
        <v>184</v>
      </c>
      <c r="F134" s="27">
        <v>82743780</v>
      </c>
      <c r="G134" s="27">
        <v>82743780</v>
      </c>
    </row>
    <row r="135" spans="2:7" x14ac:dyDescent="0.25">
      <c r="B135" s="46"/>
      <c r="C135" s="31"/>
      <c r="D135" s="25" t="s">
        <v>136</v>
      </c>
      <c r="E135" s="26" t="s">
        <v>185</v>
      </c>
      <c r="F135" s="27">
        <v>685817741</v>
      </c>
      <c r="G135" s="27">
        <v>685817741</v>
      </c>
    </row>
    <row r="136" spans="2:7" x14ac:dyDescent="0.25">
      <c r="B136" s="46"/>
      <c r="C136" s="31"/>
      <c r="D136" s="25" t="s">
        <v>136</v>
      </c>
      <c r="E136" s="26" t="s">
        <v>186</v>
      </c>
      <c r="F136" s="27">
        <v>41936683</v>
      </c>
      <c r="G136" s="27">
        <v>41936683</v>
      </c>
    </row>
    <row r="137" spans="2:7" x14ac:dyDescent="0.25">
      <c r="B137" s="46"/>
      <c r="C137" s="31"/>
      <c r="D137" s="25" t="s">
        <v>187</v>
      </c>
      <c r="E137" s="26" t="s">
        <v>186</v>
      </c>
      <c r="F137" s="27">
        <v>0</v>
      </c>
      <c r="G137" s="27">
        <v>0</v>
      </c>
    </row>
    <row r="138" spans="2:7" x14ac:dyDescent="0.25">
      <c r="B138" s="46"/>
      <c r="C138" s="31"/>
      <c r="D138" s="25" t="s">
        <v>142</v>
      </c>
      <c r="E138" s="26" t="s">
        <v>188</v>
      </c>
      <c r="F138" s="27">
        <v>25000000</v>
      </c>
      <c r="G138" s="27">
        <v>25000000</v>
      </c>
    </row>
    <row r="139" spans="2:7" ht="30" x14ac:dyDescent="0.25">
      <c r="B139" s="46"/>
      <c r="C139" s="31"/>
      <c r="D139" s="25" t="s">
        <v>48</v>
      </c>
      <c r="E139" s="26" t="s">
        <v>189</v>
      </c>
      <c r="F139" s="27">
        <v>75563757</v>
      </c>
      <c r="G139" s="27">
        <v>75563757</v>
      </c>
    </row>
    <row r="140" spans="2:7" x14ac:dyDescent="0.25">
      <c r="B140" s="46"/>
      <c r="C140" s="31"/>
      <c r="D140" s="25" t="s">
        <v>48</v>
      </c>
      <c r="E140" s="26" t="s">
        <v>190</v>
      </c>
      <c r="F140" s="27">
        <v>95230907</v>
      </c>
      <c r="G140" s="27">
        <v>95230907</v>
      </c>
    </row>
    <row r="141" spans="2:7" x14ac:dyDescent="0.25">
      <c r="B141" s="46"/>
      <c r="C141" s="31"/>
      <c r="D141" s="25" t="s">
        <v>48</v>
      </c>
      <c r="E141" s="26" t="s">
        <v>191</v>
      </c>
      <c r="F141" s="27">
        <v>311470500</v>
      </c>
      <c r="G141" s="27">
        <v>311470500</v>
      </c>
    </row>
    <row r="142" spans="2:7" x14ac:dyDescent="0.25">
      <c r="B142" s="46"/>
      <c r="C142" s="31"/>
      <c r="D142" s="25" t="s">
        <v>48</v>
      </c>
      <c r="E142" s="26" t="s">
        <v>192</v>
      </c>
      <c r="F142" s="27">
        <v>18579032</v>
      </c>
      <c r="G142" s="27">
        <v>18579032</v>
      </c>
    </row>
    <row r="143" spans="2:7" x14ac:dyDescent="0.25">
      <c r="B143" s="46"/>
      <c r="C143" s="31"/>
      <c r="D143" s="25" t="s">
        <v>36</v>
      </c>
      <c r="E143" s="26" t="s">
        <v>188</v>
      </c>
      <c r="F143" s="27">
        <v>25000000</v>
      </c>
      <c r="G143" s="27">
        <v>25000000</v>
      </c>
    </row>
    <row r="144" spans="2:7" x14ac:dyDescent="0.25">
      <c r="B144" s="46"/>
      <c r="C144" s="31"/>
      <c r="D144" s="25" t="s">
        <v>36</v>
      </c>
      <c r="E144" s="26" t="s">
        <v>193</v>
      </c>
      <c r="F144" s="27">
        <v>0</v>
      </c>
      <c r="G144" s="27">
        <v>0</v>
      </c>
    </row>
    <row r="145" spans="2:7" x14ac:dyDescent="0.25">
      <c r="B145" s="46"/>
      <c r="C145" s="31"/>
      <c r="D145" s="25" t="s">
        <v>78</v>
      </c>
      <c r="E145" s="26" t="s">
        <v>194</v>
      </c>
      <c r="F145" s="27">
        <v>0</v>
      </c>
      <c r="G145" s="27">
        <v>0</v>
      </c>
    </row>
    <row r="146" spans="2:7" x14ac:dyDescent="0.25">
      <c r="B146" s="46"/>
      <c r="C146" s="31"/>
      <c r="D146" s="25" t="s">
        <v>195</v>
      </c>
      <c r="E146" s="26" t="s">
        <v>196</v>
      </c>
      <c r="F146" s="27">
        <v>186679844</v>
      </c>
      <c r="G146" s="27">
        <v>186679844</v>
      </c>
    </row>
    <row r="147" spans="2:7" x14ac:dyDescent="0.25">
      <c r="B147" s="46"/>
      <c r="C147" s="31"/>
      <c r="D147" s="25" t="s">
        <v>195</v>
      </c>
      <c r="E147" s="26" t="s">
        <v>197</v>
      </c>
      <c r="F147" s="27">
        <v>50000000</v>
      </c>
      <c r="G147" s="27">
        <v>50000000</v>
      </c>
    </row>
    <row r="148" spans="2:7" ht="30" x14ac:dyDescent="0.25">
      <c r="B148" s="46"/>
      <c r="C148" s="31"/>
      <c r="D148" s="25" t="s">
        <v>158</v>
      </c>
      <c r="E148" s="26" t="s">
        <v>198</v>
      </c>
      <c r="F148" s="27">
        <v>73542000</v>
      </c>
      <c r="G148" s="27">
        <v>73542000</v>
      </c>
    </row>
    <row r="149" spans="2:7" x14ac:dyDescent="0.25">
      <c r="B149" s="46"/>
      <c r="C149" s="31"/>
      <c r="D149" s="25" t="s">
        <v>199</v>
      </c>
      <c r="E149" s="26" t="s">
        <v>200</v>
      </c>
      <c r="F149" s="27">
        <v>27318175</v>
      </c>
      <c r="G149" s="27">
        <v>27318175</v>
      </c>
    </row>
    <row r="150" spans="2:7" ht="30" x14ac:dyDescent="0.25">
      <c r="B150" s="46"/>
      <c r="C150" s="31"/>
      <c r="D150" s="25" t="s">
        <v>199</v>
      </c>
      <c r="E150" s="26" t="s">
        <v>201</v>
      </c>
      <c r="F150" s="27">
        <v>155163988</v>
      </c>
      <c r="G150" s="27">
        <v>155163988</v>
      </c>
    </row>
    <row r="151" spans="2:7" x14ac:dyDescent="0.25">
      <c r="B151" s="46"/>
      <c r="C151" s="31"/>
      <c r="D151" s="25" t="s">
        <v>162</v>
      </c>
      <c r="E151" s="26" t="s">
        <v>202</v>
      </c>
      <c r="F151" s="27">
        <v>6223581</v>
      </c>
      <c r="G151" s="27">
        <v>6223581</v>
      </c>
    </row>
    <row r="152" spans="2:7" x14ac:dyDescent="0.25">
      <c r="B152" s="46"/>
      <c r="C152" s="31"/>
      <c r="D152" s="25" t="s">
        <v>162</v>
      </c>
      <c r="E152" s="26" t="s">
        <v>186</v>
      </c>
      <c r="F152" s="27">
        <v>202016261</v>
      </c>
      <c r="G152" s="27">
        <v>202016261</v>
      </c>
    </row>
    <row r="153" spans="2:7" x14ac:dyDescent="0.25">
      <c r="B153" s="46"/>
      <c r="C153" s="31"/>
      <c r="D153" s="25" t="s">
        <v>13</v>
      </c>
      <c r="E153" s="26" t="s">
        <v>203</v>
      </c>
      <c r="F153" s="27">
        <v>428529540</v>
      </c>
      <c r="G153" s="27">
        <v>428529540</v>
      </c>
    </row>
    <row r="154" spans="2:7" x14ac:dyDescent="0.25">
      <c r="B154" s="46"/>
      <c r="C154" s="31"/>
      <c r="D154" s="25" t="s">
        <v>13</v>
      </c>
      <c r="E154" s="26" t="s">
        <v>204</v>
      </c>
      <c r="F154" s="27">
        <v>654447235</v>
      </c>
      <c r="G154" s="27">
        <v>654447235</v>
      </c>
    </row>
    <row r="155" spans="2:7" x14ac:dyDescent="0.25">
      <c r="B155" s="50"/>
      <c r="C155" s="49"/>
      <c r="D155" s="25" t="s">
        <v>13</v>
      </c>
      <c r="E155" s="26" t="s">
        <v>186</v>
      </c>
      <c r="F155" s="27">
        <v>200000000</v>
      </c>
      <c r="G155" s="27">
        <v>200000000</v>
      </c>
    </row>
    <row r="156" spans="2:7" ht="60" x14ac:dyDescent="0.25">
      <c r="B156" s="23" t="s">
        <v>205</v>
      </c>
      <c r="C156" s="24" t="s">
        <v>206</v>
      </c>
      <c r="D156" s="25" t="s">
        <v>13</v>
      </c>
      <c r="E156" s="26" t="s">
        <v>207</v>
      </c>
      <c r="F156" s="27">
        <v>43615922</v>
      </c>
      <c r="G156" s="27">
        <v>43615922</v>
      </c>
    </row>
    <row r="157" spans="2:7" ht="30" x14ac:dyDescent="0.25">
      <c r="B157" s="45"/>
      <c r="C157" s="29"/>
      <c r="D157" s="25" t="s">
        <v>13</v>
      </c>
      <c r="E157" s="26" t="s">
        <v>208</v>
      </c>
      <c r="F157" s="27">
        <v>7034767</v>
      </c>
      <c r="G157" s="27">
        <v>7034767</v>
      </c>
    </row>
    <row r="158" spans="2:7" ht="30" x14ac:dyDescent="0.25">
      <c r="B158" s="46"/>
      <c r="C158" s="31"/>
      <c r="D158" s="25" t="s">
        <v>13</v>
      </c>
      <c r="E158" s="26" t="s">
        <v>209</v>
      </c>
      <c r="F158" s="27">
        <v>2719219</v>
      </c>
      <c r="G158" s="27">
        <v>2719219</v>
      </c>
    </row>
    <row r="159" spans="2:7" ht="30" x14ac:dyDescent="0.25">
      <c r="B159" s="46"/>
      <c r="C159" s="31"/>
      <c r="D159" s="25" t="s">
        <v>13</v>
      </c>
      <c r="E159" s="26" t="s">
        <v>210</v>
      </c>
      <c r="F159" s="27">
        <v>169207204</v>
      </c>
      <c r="G159" s="27">
        <v>169207204</v>
      </c>
    </row>
    <row r="160" spans="2:7" x14ac:dyDescent="0.25">
      <c r="B160" s="47"/>
      <c r="C160" s="33"/>
      <c r="D160" s="25" t="s">
        <v>13</v>
      </c>
      <c r="E160" s="26" t="s">
        <v>211</v>
      </c>
      <c r="F160" s="27">
        <v>20747591</v>
      </c>
      <c r="G160" s="27">
        <v>20747591</v>
      </c>
    </row>
    <row r="161" spans="2:7" x14ac:dyDescent="0.25">
      <c r="B161" s="23" t="s">
        <v>212</v>
      </c>
      <c r="C161" s="24" t="s">
        <v>213</v>
      </c>
      <c r="D161" s="25" t="s">
        <v>214</v>
      </c>
      <c r="E161" s="26" t="s">
        <v>215</v>
      </c>
      <c r="F161" s="27">
        <v>28054000000</v>
      </c>
      <c r="G161" s="27">
        <v>28054000000</v>
      </c>
    </row>
    <row r="162" spans="2:7" x14ac:dyDescent="0.25">
      <c r="B162" s="45"/>
      <c r="C162" s="29"/>
      <c r="D162" s="25" t="s">
        <v>216</v>
      </c>
      <c r="E162" s="26" t="s">
        <v>215</v>
      </c>
      <c r="F162" s="27">
        <v>10213000000</v>
      </c>
      <c r="G162" s="27">
        <v>10213000000</v>
      </c>
    </row>
    <row r="163" spans="2:7" x14ac:dyDescent="0.25">
      <c r="B163" s="46"/>
      <c r="C163" s="31"/>
      <c r="D163" s="25" t="s">
        <v>217</v>
      </c>
      <c r="E163" s="26" t="s">
        <v>215</v>
      </c>
      <c r="F163" s="27">
        <v>2757000000</v>
      </c>
      <c r="G163" s="27">
        <v>2757000000</v>
      </c>
    </row>
    <row r="164" spans="2:7" x14ac:dyDescent="0.25">
      <c r="B164" s="46"/>
      <c r="C164" s="31"/>
      <c r="D164" s="25" t="s">
        <v>218</v>
      </c>
      <c r="E164" s="26" t="s">
        <v>219</v>
      </c>
      <c r="F164" s="27">
        <v>75000000</v>
      </c>
      <c r="G164" s="27">
        <v>75000000</v>
      </c>
    </row>
    <row r="165" spans="2:7" x14ac:dyDescent="0.25">
      <c r="B165" s="51"/>
      <c r="C165" s="52"/>
      <c r="D165" s="53" t="s">
        <v>220</v>
      </c>
      <c r="E165" s="54" t="s">
        <v>219</v>
      </c>
      <c r="F165" s="55">
        <v>75000000</v>
      </c>
      <c r="G165" s="55">
        <v>75000000</v>
      </c>
    </row>
    <row r="166" spans="2:7" ht="15.75" thickBot="1" x14ac:dyDescent="0.3">
      <c r="E166" s="68" t="s">
        <v>221</v>
      </c>
      <c r="F166" s="69"/>
      <c r="G166" s="56">
        <f>+G8+G30+G53</f>
        <v>255733291696</v>
      </c>
    </row>
    <row r="167" spans="2:7" x14ac:dyDescent="0.25">
      <c r="C167" s="57"/>
      <c r="D167" s="58"/>
      <c r="E167" s="12"/>
      <c r="F167" s="59"/>
      <c r="G167" s="59"/>
    </row>
    <row r="168" spans="2:7" x14ac:dyDescent="0.25">
      <c r="B168" s="60" t="s">
        <v>222</v>
      </c>
      <c r="D168" s="58"/>
      <c r="E168" s="12"/>
      <c r="F168" s="59"/>
      <c r="G168" s="59"/>
    </row>
    <row r="169" spans="2:7" x14ac:dyDescent="0.25">
      <c r="C169" s="57"/>
      <c r="D169" s="58"/>
      <c r="E169" s="12"/>
      <c r="F169" s="59"/>
      <c r="G169" s="59"/>
    </row>
    <row r="170" spans="2:7" x14ac:dyDescent="0.25">
      <c r="C170" s="57"/>
      <c r="D170" s="58"/>
      <c r="E170" s="12"/>
      <c r="F170" s="59"/>
      <c r="G170" s="59"/>
    </row>
    <row r="171" spans="2:7" x14ac:dyDescent="0.25">
      <c r="C171" s="57"/>
      <c r="D171" s="58"/>
      <c r="E171" s="12"/>
      <c r="F171" s="59"/>
      <c r="G171" s="59"/>
    </row>
    <row r="172" spans="2:7" x14ac:dyDescent="0.25">
      <c r="C172" s="57"/>
      <c r="D172" s="58"/>
      <c r="E172" s="12"/>
      <c r="F172" s="59"/>
      <c r="G172" s="59"/>
    </row>
    <row r="173" spans="2:7" x14ac:dyDescent="0.25">
      <c r="C173" s="57"/>
      <c r="D173" s="58"/>
      <c r="E173" s="12"/>
      <c r="F173" s="59"/>
      <c r="G173" s="59"/>
    </row>
    <row r="174" spans="2:7" x14ac:dyDescent="0.25">
      <c r="C174" s="57"/>
      <c r="D174" s="58"/>
      <c r="E174" s="12"/>
      <c r="F174" s="59"/>
      <c r="G174" s="59"/>
    </row>
    <row r="175" spans="2:7" ht="20.25" x14ac:dyDescent="0.25">
      <c r="B175" s="61" t="s">
        <v>223</v>
      </c>
      <c r="C175" s="57"/>
      <c r="D175" s="58"/>
      <c r="E175" s="12"/>
      <c r="F175" s="59"/>
      <c r="G175" s="59"/>
    </row>
    <row r="176" spans="2:7" ht="20.25" x14ac:dyDescent="0.25">
      <c r="B176" s="62" t="s">
        <v>224</v>
      </c>
      <c r="C176" s="57"/>
      <c r="D176" s="58"/>
      <c r="E176" s="12"/>
      <c r="F176" s="59"/>
      <c r="G176" s="59"/>
    </row>
    <row r="177" spans="2:7" ht="20.25" x14ac:dyDescent="0.25">
      <c r="B177" s="62"/>
      <c r="C177" s="57"/>
      <c r="D177" s="58"/>
      <c r="E177" s="12"/>
      <c r="F177" s="59"/>
      <c r="G177" s="59"/>
    </row>
    <row r="178" spans="2:7" ht="20.25" x14ac:dyDescent="0.25">
      <c r="B178" s="62"/>
      <c r="C178" s="57"/>
      <c r="D178" s="58"/>
      <c r="E178" s="12"/>
      <c r="F178" s="59"/>
      <c r="G178" s="59"/>
    </row>
    <row r="179" spans="2:7" x14ac:dyDescent="0.25">
      <c r="B179" s="63" t="s">
        <v>225</v>
      </c>
      <c r="C179" s="57"/>
      <c r="D179" s="58"/>
      <c r="E179" s="12"/>
      <c r="F179" s="59"/>
      <c r="G179" s="59"/>
    </row>
    <row r="180" spans="2:7" x14ac:dyDescent="0.25">
      <c r="B180" s="63" t="s">
        <v>227</v>
      </c>
      <c r="G180" s="64"/>
    </row>
    <row r="181" spans="2:7" x14ac:dyDescent="0.25">
      <c r="B181" s="63" t="s">
        <v>226</v>
      </c>
      <c r="G181" s="64"/>
    </row>
    <row r="182" spans="2:7" x14ac:dyDescent="0.25">
      <c r="G182" s="1"/>
    </row>
  </sheetData>
  <mergeCells count="4">
    <mergeCell ref="B1:G1"/>
    <mergeCell ref="B2:G2"/>
    <mergeCell ref="B4:G4"/>
    <mergeCell ref="E166:F166"/>
  </mergeCells>
  <printOptions horizontalCentered="1"/>
  <pageMargins left="0.70866141732283472" right="0.70866141732283472" top="0.74803149606299213" bottom="0.78740157480314965" header="0.31496062992125984" footer="0.31496062992125984"/>
  <pageSetup scale="42" fitToHeight="3" orientation="portrait" horizontalDpi="4294967294" verticalDpi="4294967294" r:id="rId1"/>
  <rowBreaks count="2" manualBreakCount="2">
    <brk id="70" max="6" man="1"/>
    <brk id="155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BB26B277CFA44EBA58F0B0662FA1C6" ma:contentTypeVersion="2" ma:contentTypeDescription="Crear nuevo documento." ma:contentTypeScope="" ma:versionID="50d5814072faa893addd3b47db1b1828">
  <xsd:schema xmlns:xsd="http://www.w3.org/2001/XMLSchema" xmlns:xs="http://www.w3.org/2001/XMLSchema" xmlns:p="http://schemas.microsoft.com/office/2006/metadata/properties" xmlns:ns2="6e2a57a2-9d48-4009-82e5-3fe89fb6c543" targetNamespace="http://schemas.microsoft.com/office/2006/metadata/properties" ma:root="true" ma:fieldsID="07b7cda5971c90c7d540463b0b31750c" ns2:_="">
    <xsd:import namespace="6e2a57a2-9d48-4009-82e5-3fe89fb6c54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2a57a2-9d48-4009-82e5-3fe89fb6c54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6e2a57a2-9d48-4009-82e5-3fe89fb6c543">3CFCSSYJ6V66-39-234</_dlc_DocId>
    <_dlc_DocIdUrl xmlns="6e2a57a2-9d48-4009-82e5-3fe89fb6c543">
      <Url>https://pruportal.reincorporacion.gov.co/es/agencia/_layouts/15/DocIdRedir.aspx?ID=3CFCSSYJ6V66-39-234</Url>
      <Description>3CFCSSYJ6V66-39-234</Description>
    </_dlc_DocIdUrl>
  </documentManagement>
</p:properties>
</file>

<file path=customXml/itemProps1.xml><?xml version="1.0" encoding="utf-8"?>
<ds:datastoreItem xmlns:ds="http://schemas.openxmlformats.org/officeDocument/2006/customXml" ds:itemID="{D4A3EEA5-017A-4B4C-BBE2-7AD41500700A}"/>
</file>

<file path=customXml/itemProps2.xml><?xml version="1.0" encoding="utf-8"?>
<ds:datastoreItem xmlns:ds="http://schemas.openxmlformats.org/officeDocument/2006/customXml" ds:itemID="{95304B2D-F125-427E-B3C7-EB80FB53F7A1}"/>
</file>

<file path=customXml/itemProps3.xml><?xml version="1.0" encoding="utf-8"?>
<ds:datastoreItem xmlns:ds="http://schemas.openxmlformats.org/officeDocument/2006/customXml" ds:itemID="{1D139758-7B6A-4992-AC52-028DBE0930A1}"/>
</file>

<file path=customXml/itemProps4.xml><?xml version="1.0" encoding="utf-8"?>
<ds:datastoreItem xmlns:ds="http://schemas.openxmlformats.org/officeDocument/2006/customXml" ds:itemID="{2FBE78C7-D0EF-4855-B6BA-DE18FC0422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Inicial</vt:lpstr>
      <vt:lpstr>'Presupuesto Inicial'!Área_de_impresión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Presupuesto_Desagregado_Inicial_2023</dc:title>
  <dc:creator>Claudia Milena Perez Pintor</dc:creator>
  <cp:lastModifiedBy>Claudia Milena Perez Pintor</cp:lastModifiedBy>
  <dcterms:created xsi:type="dcterms:W3CDTF">2023-01-03T22:05:45Z</dcterms:created>
  <dcterms:modified xsi:type="dcterms:W3CDTF">2023-01-04T13:29:25Z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0x0101005ABB26B277CFA44EBA58F0B0662FA1C6</vt:lpwstr>
  </property>
  <property fmtid="{D5CDD505-2E9C-101B-9397-08002B2CF9AE}" pid="3" name="_dlc_DocIdItemGuid">
    <vt:lpwstr>a31af92d-64ca-4182-ad68-aa785e976d6f</vt:lpwstr>
  </property>
</Properties>
</file>